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668.14278\"/>
    </mc:Choice>
  </mc:AlternateContent>
  <xr:revisionPtr revIDLastSave="0" documentId="13_ncr:1_{A04666A3-C2AC-41F3-B958-32DEA685C67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F474" i="1" l="1"/>
  <c r="G474" i="1"/>
  <c r="H474" i="1"/>
  <c r="I474" i="1"/>
  <c r="J474" i="1"/>
  <c r="L474" i="1"/>
  <c r="B475" i="1"/>
  <c r="F377" i="1"/>
  <c r="G377" i="1"/>
  <c r="H377" i="1"/>
  <c r="I377" i="1"/>
  <c r="J377" i="1"/>
  <c r="L377" i="1"/>
  <c r="B378" i="1"/>
  <c r="F390" i="1"/>
  <c r="G390" i="1"/>
  <c r="H390" i="1"/>
  <c r="I390" i="1"/>
  <c r="J390" i="1"/>
  <c r="L390" i="1"/>
  <c r="A391" i="1"/>
  <c r="B391" i="1"/>
  <c r="F402" i="1"/>
  <c r="G402" i="1"/>
  <c r="H402" i="1"/>
  <c r="I402" i="1"/>
  <c r="J402" i="1"/>
  <c r="L402" i="1"/>
  <c r="B403" i="1"/>
  <c r="F415" i="1"/>
  <c r="G415" i="1"/>
  <c r="H415" i="1"/>
  <c r="I415" i="1"/>
  <c r="J415" i="1"/>
  <c r="L415" i="1"/>
  <c r="A416" i="1"/>
  <c r="B416" i="1"/>
  <c r="F425" i="1"/>
  <c r="G425" i="1"/>
  <c r="H425" i="1"/>
  <c r="I425" i="1"/>
  <c r="J425" i="1"/>
  <c r="L425" i="1"/>
  <c r="B426" i="1"/>
  <c r="F438" i="1"/>
  <c r="G438" i="1"/>
  <c r="H438" i="1"/>
  <c r="I438" i="1"/>
  <c r="J438" i="1"/>
  <c r="L438" i="1"/>
  <c r="A439" i="1"/>
  <c r="B439" i="1"/>
  <c r="F450" i="1"/>
  <c r="G450" i="1"/>
  <c r="H450" i="1"/>
  <c r="I450" i="1"/>
  <c r="J450" i="1"/>
  <c r="L450" i="1"/>
  <c r="B451" i="1"/>
  <c r="F463" i="1"/>
  <c r="G463" i="1"/>
  <c r="H463" i="1"/>
  <c r="I463" i="1"/>
  <c r="J463" i="1"/>
  <c r="L463" i="1"/>
  <c r="A464" i="1"/>
  <c r="B464" i="1"/>
  <c r="F487" i="1"/>
  <c r="G487" i="1"/>
  <c r="H487" i="1"/>
  <c r="I487" i="1"/>
  <c r="J487" i="1"/>
  <c r="L487" i="1"/>
  <c r="A488" i="1"/>
  <c r="B488" i="1"/>
  <c r="J464" i="1" l="1"/>
  <c r="F464" i="1"/>
  <c r="L439" i="1"/>
  <c r="G439" i="1"/>
  <c r="H416" i="1"/>
  <c r="L391" i="1"/>
  <c r="G391" i="1"/>
  <c r="F488" i="1"/>
  <c r="L488" i="1"/>
  <c r="G488" i="1"/>
  <c r="J488" i="1"/>
  <c r="H439" i="1"/>
  <c r="L416" i="1"/>
  <c r="G416" i="1"/>
  <c r="I488" i="1"/>
  <c r="H488" i="1"/>
  <c r="L464" i="1"/>
  <c r="G464" i="1"/>
  <c r="I391" i="1"/>
  <c r="H391" i="1"/>
  <c r="I464" i="1"/>
  <c r="J439" i="1"/>
  <c r="F439" i="1"/>
  <c r="J416" i="1"/>
  <c r="F416" i="1"/>
  <c r="J391" i="1"/>
  <c r="F391" i="1"/>
  <c r="H464" i="1"/>
  <c r="I439" i="1"/>
  <c r="I416" i="1"/>
  <c r="F15" i="1"/>
  <c r="F28" i="1"/>
  <c r="F39" i="1"/>
  <c r="F52" i="1"/>
  <c r="F63" i="1"/>
  <c r="F76" i="1"/>
  <c r="F87" i="1"/>
  <c r="F99" i="1"/>
  <c r="F111" i="1"/>
  <c r="F124" i="1"/>
  <c r="F135" i="1"/>
  <c r="F148" i="1"/>
  <c r="F160" i="1"/>
  <c r="F173" i="1"/>
  <c r="F184" i="1"/>
  <c r="F196" i="1"/>
  <c r="F207" i="1"/>
  <c r="F220" i="1"/>
  <c r="F231" i="1"/>
  <c r="F242" i="1"/>
  <c r="F253" i="1"/>
  <c r="F266" i="1"/>
  <c r="F278" i="1"/>
  <c r="F291" i="1"/>
  <c r="F302" i="1"/>
  <c r="F315" i="1"/>
  <c r="F327" i="1"/>
  <c r="F340" i="1"/>
  <c r="F352" i="1"/>
  <c r="F365" i="1"/>
  <c r="H15" i="1"/>
  <c r="H39" i="1"/>
  <c r="H28" i="1"/>
  <c r="H52" i="1"/>
  <c r="H63" i="1"/>
  <c r="H76" i="1"/>
  <c r="H87" i="1"/>
  <c r="H99" i="1"/>
  <c r="H111" i="1"/>
  <c r="L15" i="1"/>
  <c r="L28" i="1"/>
  <c r="L39" i="1"/>
  <c r="L52" i="1"/>
  <c r="L63" i="1"/>
  <c r="L76" i="1"/>
  <c r="L87" i="1"/>
  <c r="L99" i="1"/>
  <c r="L111" i="1"/>
  <c r="L124" i="1"/>
  <c r="L135" i="1"/>
  <c r="L148" i="1"/>
  <c r="L160" i="1"/>
  <c r="L173" i="1"/>
  <c r="L184" i="1"/>
  <c r="L196" i="1"/>
  <c r="L207" i="1"/>
  <c r="L220" i="1"/>
  <c r="L231" i="1"/>
  <c r="L242" i="1"/>
  <c r="L253" i="1"/>
  <c r="L266" i="1"/>
  <c r="L278" i="1"/>
  <c r="L291" i="1"/>
  <c r="L302" i="1"/>
  <c r="L315" i="1"/>
  <c r="L327" i="1"/>
  <c r="L340" i="1"/>
  <c r="L352" i="1"/>
  <c r="L365" i="1"/>
  <c r="G15" i="1"/>
  <c r="G28" i="1"/>
  <c r="G39" i="1"/>
  <c r="G52" i="1"/>
  <c r="G63" i="1"/>
  <c r="G76" i="1"/>
  <c r="G87" i="1"/>
  <c r="G99" i="1"/>
  <c r="G111" i="1"/>
  <c r="G124" i="1"/>
  <c r="G135" i="1"/>
  <c r="G148" i="1"/>
  <c r="G160" i="1"/>
  <c r="G173" i="1"/>
  <c r="G184" i="1"/>
  <c r="G196" i="1"/>
  <c r="G207" i="1"/>
  <c r="G220" i="1"/>
  <c r="G231" i="1"/>
  <c r="G242" i="1"/>
  <c r="G253" i="1"/>
  <c r="G266" i="1"/>
  <c r="G278" i="1"/>
  <c r="G291" i="1"/>
  <c r="G302" i="1"/>
  <c r="G315" i="1"/>
  <c r="G327" i="1"/>
  <c r="G340" i="1"/>
  <c r="G352" i="1"/>
  <c r="G365" i="1"/>
  <c r="J15" i="1"/>
  <c r="J28" i="1"/>
  <c r="J39" i="1"/>
  <c r="J52" i="1"/>
  <c r="J63" i="1"/>
  <c r="J76" i="1"/>
  <c r="J87" i="1"/>
  <c r="J99" i="1"/>
  <c r="J111" i="1"/>
  <c r="J124" i="1"/>
  <c r="J135" i="1"/>
  <c r="J148" i="1"/>
  <c r="J160" i="1"/>
  <c r="J173" i="1"/>
  <c r="J184" i="1"/>
  <c r="J196" i="1"/>
  <c r="J207" i="1"/>
  <c r="J220" i="1"/>
  <c r="J231" i="1"/>
  <c r="J242" i="1"/>
  <c r="J253" i="1"/>
  <c r="J266" i="1"/>
  <c r="J278" i="1"/>
  <c r="J291" i="1"/>
  <c r="J302" i="1"/>
  <c r="J315" i="1"/>
  <c r="J327" i="1"/>
  <c r="J340" i="1"/>
  <c r="J352" i="1"/>
  <c r="J365" i="1"/>
  <c r="B366" i="1"/>
  <c r="A366" i="1"/>
  <c r="I365" i="1"/>
  <c r="H365" i="1"/>
  <c r="I352" i="1"/>
  <c r="H352" i="1"/>
  <c r="B341" i="1"/>
  <c r="A341" i="1"/>
  <c r="I340" i="1"/>
  <c r="H340" i="1"/>
  <c r="I327" i="1"/>
  <c r="H327" i="1"/>
  <c r="B316" i="1"/>
  <c r="A316" i="1"/>
  <c r="I315" i="1"/>
  <c r="H315" i="1"/>
  <c r="I302" i="1"/>
  <c r="H302" i="1"/>
  <c r="B292" i="1"/>
  <c r="A292" i="1"/>
  <c r="I291" i="1"/>
  <c r="H291" i="1"/>
  <c r="I278" i="1"/>
  <c r="H278" i="1"/>
  <c r="B267" i="1"/>
  <c r="A267" i="1"/>
  <c r="I266" i="1"/>
  <c r="H266" i="1"/>
  <c r="A254" i="1"/>
  <c r="I253" i="1"/>
  <c r="H253" i="1"/>
  <c r="I15" i="1"/>
  <c r="I28" i="1"/>
  <c r="I39" i="1"/>
  <c r="I52" i="1"/>
  <c r="I63" i="1"/>
  <c r="I76" i="1"/>
  <c r="I87" i="1"/>
  <c r="I99" i="1"/>
  <c r="I111" i="1"/>
  <c r="I124" i="1"/>
  <c r="I135" i="1"/>
  <c r="I148" i="1"/>
  <c r="I160" i="1"/>
  <c r="I173" i="1"/>
  <c r="I184" i="1"/>
  <c r="I196" i="1"/>
  <c r="I207" i="1"/>
  <c r="I220" i="1"/>
  <c r="I231" i="1"/>
  <c r="I242" i="1"/>
  <c r="B243" i="1"/>
  <c r="A243" i="1"/>
  <c r="H242" i="1"/>
  <c r="A232" i="1"/>
  <c r="H231" i="1"/>
  <c r="B221" i="1"/>
  <c r="A221" i="1"/>
  <c r="H220" i="1"/>
  <c r="A208" i="1"/>
  <c r="H207" i="1"/>
  <c r="B197" i="1"/>
  <c r="A197" i="1"/>
  <c r="H196" i="1"/>
  <c r="A185" i="1"/>
  <c r="H184" i="1"/>
  <c r="B174" i="1"/>
  <c r="A174" i="1"/>
  <c r="H173" i="1"/>
  <c r="A161" i="1"/>
  <c r="H160" i="1"/>
  <c r="B149" i="1"/>
  <c r="A149" i="1"/>
  <c r="H148" i="1"/>
  <c r="A136" i="1"/>
  <c r="H135" i="1"/>
  <c r="B125" i="1"/>
  <c r="A125" i="1"/>
  <c r="H124" i="1"/>
  <c r="B112" i="1"/>
  <c r="A112" i="1"/>
  <c r="B100" i="1"/>
  <c r="A100" i="1"/>
  <c r="B88" i="1"/>
  <c r="A88" i="1"/>
  <c r="B77" i="1"/>
  <c r="A77" i="1"/>
  <c r="B64" i="1"/>
  <c r="A64" i="1"/>
  <c r="B53" i="1"/>
  <c r="A53" i="1"/>
  <c r="B40" i="1"/>
  <c r="A40" i="1"/>
  <c r="B29" i="1"/>
  <c r="A29" i="1"/>
  <c r="B16" i="1"/>
  <c r="A16" i="1"/>
  <c r="H174" i="1" l="1"/>
  <c r="H292" i="1"/>
  <c r="I292" i="1"/>
  <c r="G149" i="1"/>
  <c r="L221" i="1"/>
  <c r="L77" i="1"/>
  <c r="L341" i="1"/>
  <c r="L149" i="1"/>
  <c r="I366" i="1"/>
  <c r="L53" i="1"/>
  <c r="L366" i="1"/>
  <c r="J366" i="1"/>
  <c r="H366" i="1"/>
  <c r="G366" i="1"/>
  <c r="F366" i="1"/>
  <c r="H341" i="1"/>
  <c r="J341" i="1"/>
  <c r="I341" i="1"/>
  <c r="G341" i="1"/>
  <c r="F341" i="1"/>
  <c r="L316" i="1"/>
  <c r="J316" i="1"/>
  <c r="I316" i="1"/>
  <c r="H316" i="1"/>
  <c r="G316" i="1"/>
  <c r="F316" i="1"/>
  <c r="J292" i="1"/>
  <c r="G292" i="1"/>
  <c r="F292" i="1"/>
  <c r="L292" i="1"/>
  <c r="L267" i="1"/>
  <c r="I267" i="1"/>
  <c r="J267" i="1"/>
  <c r="H267" i="1"/>
  <c r="G267" i="1"/>
  <c r="F267" i="1"/>
  <c r="G243" i="1"/>
  <c r="I243" i="1"/>
  <c r="F243" i="1"/>
  <c r="L243" i="1"/>
  <c r="J243" i="1"/>
  <c r="H243" i="1"/>
  <c r="I221" i="1"/>
  <c r="J221" i="1"/>
  <c r="H221" i="1"/>
  <c r="G221" i="1"/>
  <c r="F221" i="1"/>
  <c r="L197" i="1"/>
  <c r="J197" i="1"/>
  <c r="I197" i="1"/>
  <c r="H197" i="1"/>
  <c r="G197" i="1"/>
  <c r="F197" i="1"/>
  <c r="L174" i="1"/>
  <c r="J174" i="1"/>
  <c r="I174" i="1"/>
  <c r="G174" i="1"/>
  <c r="F174" i="1"/>
  <c r="I149" i="1"/>
  <c r="H149" i="1"/>
  <c r="J149" i="1"/>
  <c r="F149" i="1"/>
  <c r="H125" i="1"/>
  <c r="L125" i="1"/>
  <c r="I125" i="1"/>
  <c r="F125" i="1"/>
  <c r="J125" i="1"/>
  <c r="G125" i="1"/>
  <c r="L100" i="1"/>
  <c r="J100" i="1"/>
  <c r="I100" i="1"/>
  <c r="H100" i="1"/>
  <c r="G100" i="1"/>
  <c r="F100" i="1"/>
  <c r="H77" i="1"/>
  <c r="J77" i="1"/>
  <c r="I77" i="1"/>
  <c r="G77" i="1"/>
  <c r="F77" i="1"/>
  <c r="I53" i="1"/>
  <c r="J53" i="1"/>
  <c r="H53" i="1"/>
  <c r="G53" i="1"/>
  <c r="F53" i="1"/>
  <c r="H29" i="1"/>
  <c r="F29" i="1"/>
  <c r="L29" i="1"/>
  <c r="J29" i="1"/>
  <c r="I29" i="1"/>
  <c r="G29" i="1"/>
  <c r="F489" i="1" l="1"/>
  <c r="L489" i="1"/>
  <c r="I489" i="1"/>
  <c r="J489" i="1"/>
  <c r="H489" i="1"/>
  <c r="G489" i="1"/>
</calcChain>
</file>

<file path=xl/sharedStrings.xml><?xml version="1.0" encoding="utf-8"?>
<sst xmlns="http://schemas.openxmlformats.org/spreadsheetml/2006/main" count="659" uniqueCount="227">
  <si>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</si>
  <si>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</si>
  <si>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</si>
  <si>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</si>
  <si>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</si>
  <si>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</si>
  <si>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</si>
  <si>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</si>
  <si>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</si>
  <si>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</si>
  <si>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</si>
  <si>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</si>
  <si>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</si>
  <si>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</si>
  <si>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</si>
  <si>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</si>
  <si>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</si>
  <si>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</si>
  <si>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</si>
  <si>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</si>
  <si>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</si>
  <si>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</si>
  <si>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</si>
  <si>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</si>
  <si>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</si>
  <si>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</si>
  <si>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</si>
  <si>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</si>
  <si>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</si>
  <si>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</si>
  <si>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</si>
  <si>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</si>
  <si>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</si>
  <si>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</si>
  <si>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</si>
  <si>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</si>
  <si>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</si>
  <si>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</si>
  <si>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</si>
  <si>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</si>
  <si>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</si>
  <si>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№311-2004</t>
  </si>
  <si>
    <t>бутерброд</t>
  </si>
  <si>
    <t>Чай с сахаром</t>
  </si>
  <si>
    <t>№685-2004</t>
  </si>
  <si>
    <t>Хлеб ржаной</t>
  </si>
  <si>
    <t>Яблоко</t>
  </si>
  <si>
    <t>№458-2006</t>
  </si>
  <si>
    <t>№23-2013</t>
  </si>
  <si>
    <t>№131-2004</t>
  </si>
  <si>
    <t>№3/7-2011</t>
  </si>
  <si>
    <t>№520-2004</t>
  </si>
  <si>
    <t>Кисель из свежих ягод</t>
  </si>
  <si>
    <t>№505-2013</t>
  </si>
  <si>
    <t>Хлеб пшеничный</t>
  </si>
  <si>
    <t>Бутерброд с сыром</t>
  </si>
  <si>
    <t>№3-2004</t>
  </si>
  <si>
    <t>Чай с лимоном</t>
  </si>
  <si>
    <t>№686-2004</t>
  </si>
  <si>
    <t>Макаронные изделия отварные</t>
  </si>
  <si>
    <t>№516-2004</t>
  </si>
  <si>
    <t>Суп гороховый с гренками,с мясом</t>
  </si>
  <si>
    <t>№139-2004</t>
  </si>
  <si>
    <t>№10/5-2011</t>
  </si>
  <si>
    <t>Бутерброд с маслом</t>
  </si>
  <si>
    <t>№1-2004</t>
  </si>
  <si>
    <t>Какао с молоком</t>
  </si>
  <si>
    <t>№70-2006</t>
  </si>
  <si>
    <t>№110-2004</t>
  </si>
  <si>
    <t>Каша гречневая вязкая</t>
  </si>
  <si>
    <t>№638-2004</t>
  </si>
  <si>
    <t>№10-2004</t>
  </si>
  <si>
    <t>кисломол.</t>
  </si>
  <si>
    <t>Йогурт молочный полужирный в индивидуальной упаковке</t>
  </si>
  <si>
    <t>Котлета из мяса свинина .говядина</t>
  </si>
  <si>
    <t>№451-2004</t>
  </si>
  <si>
    <t>№534,520-2004</t>
  </si>
  <si>
    <t>Капуста тушённая и картофельное пюре</t>
  </si>
  <si>
    <t>№585-1996</t>
  </si>
  <si>
    <t>Кофейный напиток</t>
  </si>
  <si>
    <t>№690-2004</t>
  </si>
  <si>
    <t>Апельсин</t>
  </si>
  <si>
    <t>№34-2004</t>
  </si>
  <si>
    <t>№512-2004</t>
  </si>
  <si>
    <t>Напиток из шиповника</t>
  </si>
  <si>
    <t>№705-2004</t>
  </si>
  <si>
    <t>Шоколадный напиток</t>
  </si>
  <si>
    <t>№621-2013</t>
  </si>
  <si>
    <t>Запеканка картофельная с мясом отварным ,с маслом</t>
  </si>
  <si>
    <t>№157-2004</t>
  </si>
  <si>
    <t>Компот из ягод и яблок</t>
  </si>
  <si>
    <t>№513-2013</t>
  </si>
  <si>
    <t>№111-2004</t>
  </si>
  <si>
    <t>Борщ "Сбирский" с мясными фрикадельками со сметаной</t>
  </si>
  <si>
    <t>Компот из ягод</t>
  </si>
  <si>
    <t>№511-2013</t>
  </si>
  <si>
    <t>№54-6гн.-2020</t>
  </si>
  <si>
    <t>Компот из кураги</t>
  </si>
  <si>
    <t>Салат из свежих помидор</t>
  </si>
  <si>
    <t>№22-2013</t>
  </si>
  <si>
    <t>№16/2-2011</t>
  </si>
  <si>
    <t>Рагу овощное</t>
  </si>
  <si>
    <t>№541-2004</t>
  </si>
  <si>
    <t>Свекольник с мясом и сметаной</t>
  </si>
  <si>
    <t>Напиток  из шиповника</t>
  </si>
  <si>
    <t>Каша "Дружба" с маслом</t>
  </si>
  <si>
    <t>№260-2013</t>
  </si>
  <si>
    <t xml:space="preserve">Яблоко </t>
  </si>
  <si>
    <t>Борщ с капустой ,картофелем с мясом и сметаной</t>
  </si>
  <si>
    <t>Компот из сухофруктов</t>
  </si>
  <si>
    <t>№639-2004</t>
  </si>
  <si>
    <t>кондитер.</t>
  </si>
  <si>
    <t>№365-2004</t>
  </si>
  <si>
    <t>Суфле творожное с  молоком сгущённым</t>
  </si>
  <si>
    <t>№642-1996</t>
  </si>
  <si>
    <t>Йогурт в индивидульной упаковке</t>
  </si>
  <si>
    <t>Суп гороховый с гренками имясом</t>
  </si>
  <si>
    <t>Рис припущенный</t>
  </si>
  <si>
    <t>кондитерское изделие промышленного производства</t>
  </si>
  <si>
    <t>Салат из свеклы с яблоками и зеленым горошком</t>
  </si>
  <si>
    <t>№60-2013</t>
  </si>
  <si>
    <t>Рассольник Ленинградский с мясом и сметаной</t>
  </si>
  <si>
    <t>№129-1996</t>
  </si>
  <si>
    <t>Рагу из овощей</t>
  </si>
  <si>
    <t>№224-2004</t>
  </si>
  <si>
    <t>№416-1966 №520-2004 №106-2013</t>
  </si>
  <si>
    <t>Чай со смородиной и сахаром</t>
  </si>
  <si>
    <t>МБОУ СОШ п.Малиновский</t>
  </si>
  <si>
    <t>И.В. Куклина</t>
  </si>
  <si>
    <t>28.</t>
  </si>
  <si>
    <t>Суфле творожное с молоком сгущённым</t>
  </si>
  <si>
    <t>№390-2013</t>
  </si>
  <si>
    <t>Каша пшённая молочная с маслом</t>
  </si>
  <si>
    <t>№267-2013</t>
  </si>
  <si>
    <t>Запеканка "Царская" из творога с молоком сгущённым</t>
  </si>
  <si>
    <t>Бутерброд горячий с сыром</t>
  </si>
  <si>
    <t>35</t>
  </si>
  <si>
    <t>Каша ячневая  с маслом</t>
  </si>
  <si>
    <t>Бутерброд горячий с сыром, яйцо варёное</t>
  </si>
  <si>
    <t>Икра свекольная</t>
  </si>
  <si>
    <t>Рассольник домашний с  мясом говядины,со сметаной</t>
  </si>
  <si>
    <t>Гуляш из говядины</t>
  </si>
  <si>
    <t>Котлеты рыбная запечённая  с пюре картофельным</t>
  </si>
  <si>
    <t>№,3388-2004,  №520- 2004</t>
  </si>
  <si>
    <t>Овощи свежие , огурцы (нарезные)</t>
  </si>
  <si>
    <t>Курица запечённая</t>
  </si>
  <si>
    <t>№494-2004</t>
  </si>
  <si>
    <t xml:space="preserve">Рагу из овощей </t>
  </si>
  <si>
    <t>№224.-2004</t>
  </si>
  <si>
    <t>№54-6гн-2020,2021</t>
  </si>
  <si>
    <t>Салат " Степной" из разных овощей</t>
  </si>
  <si>
    <t>№25-2004</t>
  </si>
  <si>
    <t>Борщ с капустой,картофелем,с мясом со сметаной</t>
  </si>
  <si>
    <t>Ёжики из мяса (говядина, свинина) с рисом, с соусом</t>
  </si>
  <si>
    <t>Компот из свежих плодов</t>
  </si>
  <si>
    <t>Омлет натуральный с маслом, с подгарнировкой икра морковная</t>
  </si>
  <si>
    <t>№284-1996,№2-2004</t>
  </si>
  <si>
    <t>Бутерброд с джемом</t>
  </si>
  <si>
    <t>№2-2004</t>
  </si>
  <si>
    <t>Винегрет овощной с фасолью</t>
  </si>
  <si>
    <t>№76-2013</t>
  </si>
  <si>
    <t>Суп -лапша домашняя,с курицей</t>
  </si>
  <si>
    <t>№148-2004</t>
  </si>
  <si>
    <t>Жаркое по-домашнему, овощи натуральные на подгарнировку ( помидоры)</t>
  </si>
  <si>
    <t>№436-2004 №106-2013</t>
  </si>
  <si>
    <t>Салат " Зимний"</t>
  </si>
  <si>
    <t>№32/1-2011</t>
  </si>
  <si>
    <t>Свекольник с  мясными фрикадельками,со сметаной</t>
  </si>
  <si>
    <t>Рыба запечённая со сметаной и сыром</t>
  </si>
  <si>
    <t>№341-2013</t>
  </si>
  <si>
    <t xml:space="preserve">Рис припущенный </t>
  </si>
  <si>
    <t>Бутерброд с сыром, яйцо варёное</t>
  </si>
  <si>
    <t>№3-2004,30-2013</t>
  </si>
  <si>
    <t>Икра овощная</t>
  </si>
  <si>
    <t>№118-2013</t>
  </si>
  <si>
    <t>Биточки рыбные, пюре картофельное с подгарнировкой (свежие помидоры)</t>
  </si>
  <si>
    <t>Салат " Овощной"</t>
  </si>
  <si>
    <t>№16/1-2011</t>
  </si>
  <si>
    <t>Колбаски из мяса с маслом</t>
  </si>
  <si>
    <t>№64-2006</t>
  </si>
  <si>
    <t xml:space="preserve"> Гречка по-купечески с мясом, с подгарнировкой (огурцы свежие)</t>
  </si>
  <si>
    <t>№15/1-2011№4/8-2011</t>
  </si>
  <si>
    <t>№685.-2224</t>
  </si>
  <si>
    <t>Салат картофельный с солёными огурцами с зелёным горошком</t>
  </si>
  <si>
    <t>№75-2001</t>
  </si>
  <si>
    <t>Щи из свежей капусты картофелем с мясными фрикадельками , со сметаной</t>
  </si>
  <si>
    <t>№124-2004</t>
  </si>
  <si>
    <t>Печень говяжья по- строгановски</t>
  </si>
  <si>
    <t>№431-2004</t>
  </si>
  <si>
    <t>Салат из свеклы с сыром</t>
  </si>
  <si>
    <t>№55-2013</t>
  </si>
  <si>
    <t>Суп из овощей с мясом</t>
  </si>
  <si>
    <t>Рулет с луком и яйцом</t>
  </si>
  <si>
    <t>№458-2004</t>
  </si>
  <si>
    <t>Плов из мяса с подарнировкой ( помидоры свежие)</t>
  </si>
  <si>
    <t>№443-2004№106-2013</t>
  </si>
  <si>
    <t>Жаркое по-домашнему</t>
  </si>
  <si>
    <t>№436-2004</t>
  </si>
  <si>
    <t>Бутерброд с джемом, яйцо варёное</t>
  </si>
  <si>
    <t>№2-2004 №300-2013</t>
  </si>
  <si>
    <t>Бефстроганов из отварной говядины</t>
  </si>
  <si>
    <t>№54-1м-2020,2021</t>
  </si>
  <si>
    <t>Пюре картофельное</t>
  </si>
  <si>
    <t>Биточки  рубленные из курицы запечённые с соусом сметанным с томатом и булгур припущенный</t>
  </si>
  <si>
    <t>№498-2004 №601-2004,54-22г-2020</t>
  </si>
  <si>
    <t>Салат " Несвижский"</t>
  </si>
  <si>
    <t>№63-2004</t>
  </si>
  <si>
    <t>Котлеты по-хлыновски</t>
  </si>
  <si>
    <t>№454-2004</t>
  </si>
  <si>
    <t>Икра морковная</t>
  </si>
  <si>
    <t>№119-2013</t>
  </si>
  <si>
    <t>Рыба, запечённая в сухарной корочке с маслом</t>
  </si>
  <si>
    <t>№6/7-2011</t>
  </si>
  <si>
    <t>Картофель тлчёный, по-деревенски</t>
  </si>
  <si>
    <t>№208-2013</t>
  </si>
  <si>
    <t>Биточки из мяса, соус сметанный с таматом и луком, рис припущенный</t>
  </si>
  <si>
    <t>№451-2004 №602-2004 №512-2004</t>
  </si>
  <si>
    <t>Биточки по -беларусски</t>
  </si>
  <si>
    <t>№467-2004</t>
  </si>
  <si>
    <t>Компот из урюка</t>
  </si>
  <si>
    <t>Тефтели рыбные с маслом с картофельным пюре и подгарнировкой.</t>
  </si>
  <si>
    <t>№349-2013№70-2006 №520-2004</t>
  </si>
  <si>
    <t>Салат из моркови с сыром</t>
  </si>
  <si>
    <t>№56-2013</t>
  </si>
  <si>
    <t>Суп крестьянский с крупой с мясоми фрикадельками со сметаной</t>
  </si>
  <si>
    <t>№134-2004</t>
  </si>
  <si>
    <t>Котлета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</si>
</sst>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64" fontId="14" fillId="4" borderId="2" xfId="1" applyNumberFormat="1" applyFont="1" applyFill="1" applyBorder="1" applyAlignment="1">
      <alignment horizontal="center" vertical="center"/>
    </xf>
    <xf numFmtId="1" fontId="14" fillId="4" borderId="2" xfId="1" applyNumberFormat="1" applyFont="1" applyFill="1" applyBorder="1" applyAlignment="1">
      <alignment horizontal="center" vertical="center"/>
    </xf>
    <xf numFmtId="2" fontId="1" fillId="4" borderId="2" xfId="2" applyNumberFormat="1" applyFont="1" applyFill="1" applyBorder="1" applyAlignment="1" applyProtection="1">
      <alignment horizontal="center"/>
      <protection locked="0"/>
    </xf>
    <xf numFmtId="49" fontId="13" fillId="4" borderId="2" xfId="1" applyNumberFormat="1" applyFill="1" applyBorder="1" applyAlignment="1">
      <alignment horizontal="center" vertical="center"/>
    </xf>
    <xf numFmtId="1" fontId="13" fillId="4" borderId="2" xfId="1" applyNumberFormat="1" applyFill="1" applyBorder="1" applyAlignment="1">
      <alignment horizontal="center" vertical="center" wrapText="1"/>
    </xf>
    <xf numFmtId="164" fontId="14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 xr:uid="{FD0FA7F3-0927-48D7-B00D-E7E280C65556}"/>
    <cellStyle name="Обычный 3" xfId="1" xr:uid="{4DB09B53-089B-4051-B886-2BABBF9D77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9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N116" sqref="N116"/>
    </sheetView>
  </sheetViews>
  <sheetFormatPr defaultColWidth="9.140625"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10" width="8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127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128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129</v>
      </c>
      <c r="I3" s="48">
        <v>8</v>
      </c>
      <c r="J3" s="49">
        <v>2022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137</v>
      </c>
      <c r="F6" s="40">
        <v>205</v>
      </c>
      <c r="G6" s="57">
        <v>7.2</v>
      </c>
      <c r="H6" s="57">
        <v>9.1</v>
      </c>
      <c r="I6" s="57">
        <v>25.2</v>
      </c>
      <c r="J6" s="58">
        <f>G6*4+H6*9+I6*4</f>
        <v>211.5</v>
      </c>
      <c r="K6" s="41" t="s">
        <v>41</v>
      </c>
      <c r="L6" s="40">
        <v>21.09</v>
      </c>
    </row>
    <row r="7" spans="1:12" ht="15" x14ac:dyDescent="0.25">
      <c r="A7" s="23"/>
      <c r="B7" s="15"/>
      <c r="C7" s="11"/>
      <c r="D7" s="6" t="s">
        <v>26</v>
      </c>
      <c r="E7" s="42" t="s">
        <v>138</v>
      </c>
      <c r="F7" s="43">
        <v>75</v>
      </c>
      <c r="G7" s="43">
        <v>10.9</v>
      </c>
      <c r="H7" s="43">
        <v>10.5</v>
      </c>
      <c r="I7" s="43">
        <v>8.1999999999999993</v>
      </c>
      <c r="J7" s="43">
        <v>170</v>
      </c>
      <c r="K7" s="59" t="s">
        <v>71</v>
      </c>
      <c r="L7" s="43">
        <v>15.43</v>
      </c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15</v>
      </c>
      <c r="J8" s="43">
        <v>61</v>
      </c>
      <c r="K8" s="44" t="s">
        <v>44</v>
      </c>
      <c r="L8" s="43">
        <v>2.31</v>
      </c>
    </row>
    <row r="9" spans="1:12" ht="15" x14ac:dyDescent="0.25">
      <c r="A9" s="23"/>
      <c r="B9" s="15"/>
      <c r="C9" s="11"/>
      <c r="D9" s="7" t="s">
        <v>32</v>
      </c>
      <c r="E9" s="42" t="s">
        <v>45</v>
      </c>
      <c r="F9" s="43">
        <v>20</v>
      </c>
      <c r="G9" s="43">
        <v>0.7</v>
      </c>
      <c r="H9" s="43">
        <v>0.1</v>
      </c>
      <c r="I9" s="43">
        <v>9.4</v>
      </c>
      <c r="J9" s="43">
        <v>41</v>
      </c>
      <c r="K9" s="44"/>
      <c r="L9" s="43">
        <v>1.43</v>
      </c>
    </row>
    <row r="10" spans="1:12" ht="25.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0.6</v>
      </c>
      <c r="H10" s="43">
        <v>0</v>
      </c>
      <c r="I10" s="43">
        <v>21.6</v>
      </c>
      <c r="J10" s="43">
        <v>89</v>
      </c>
      <c r="K10" s="44" t="s">
        <v>47</v>
      </c>
      <c r="L10" s="43">
        <v>19.5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650</v>
      </c>
      <c r="G15" s="19">
        <f t="shared" ref="G15:J15" si="0">SUM(G6:G14)</f>
        <v>19.600000000000001</v>
      </c>
      <c r="H15" s="19">
        <f t="shared" si="0"/>
        <v>19.700000000000003</v>
      </c>
      <c r="I15" s="19">
        <f t="shared" si="0"/>
        <v>79.400000000000006</v>
      </c>
      <c r="J15" s="19">
        <f t="shared" si="0"/>
        <v>572.5</v>
      </c>
      <c r="K15" s="25"/>
      <c r="L15" s="19">
        <f t="shared" ref="L15" si="1">SUM(L6:L14)</f>
        <v>59.76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1" t="s">
        <v>139</v>
      </c>
      <c r="F16" s="43">
        <v>60</v>
      </c>
      <c r="G16" s="43">
        <v>1.3</v>
      </c>
      <c r="H16" s="43">
        <v>3.1</v>
      </c>
      <c r="I16" s="43">
        <v>5.9</v>
      </c>
      <c r="J16" s="43">
        <v>57</v>
      </c>
      <c r="K16" s="44" t="s">
        <v>48</v>
      </c>
      <c r="L16" s="43">
        <v>11.8</v>
      </c>
    </row>
    <row r="17" spans="1:12" ht="25.5" x14ac:dyDescent="0.25">
      <c r="A17" s="23"/>
      <c r="B17" s="15"/>
      <c r="C17" s="11"/>
      <c r="D17" s="7" t="s">
        <v>27</v>
      </c>
      <c r="E17" s="51" t="s">
        <v>140</v>
      </c>
      <c r="F17" s="43">
        <v>265</v>
      </c>
      <c r="G17" s="43">
        <v>5.9</v>
      </c>
      <c r="H17" s="43">
        <v>6.3</v>
      </c>
      <c r="I17" s="43">
        <v>12.8</v>
      </c>
      <c r="J17" s="43">
        <v>132</v>
      </c>
      <c r="K17" s="44" t="s">
        <v>49</v>
      </c>
      <c r="L17" s="43">
        <v>22.36</v>
      </c>
    </row>
    <row r="18" spans="1:12" ht="25.5" x14ac:dyDescent="0.25">
      <c r="A18" s="23"/>
      <c r="B18" s="15"/>
      <c r="C18" s="11"/>
      <c r="D18" s="7" t="s">
        <v>28</v>
      </c>
      <c r="E18" s="51" t="s">
        <v>141</v>
      </c>
      <c r="F18" s="43">
        <v>95</v>
      </c>
      <c r="G18" s="43">
        <v>15.9</v>
      </c>
      <c r="H18" s="43">
        <v>11.4</v>
      </c>
      <c r="I18" s="43">
        <v>6</v>
      </c>
      <c r="J18" s="43">
        <v>190</v>
      </c>
      <c r="K18" s="44" t="s">
        <v>50</v>
      </c>
      <c r="L18" s="43">
        <v>58.83</v>
      </c>
    </row>
    <row r="19" spans="1:12" ht="25.5" x14ac:dyDescent="0.25">
      <c r="A19" s="23"/>
      <c r="B19" s="15"/>
      <c r="C19" s="11"/>
      <c r="D19" s="7" t="s">
        <v>29</v>
      </c>
      <c r="E19" s="51" t="s">
        <v>69</v>
      </c>
      <c r="F19" s="43">
        <v>150</v>
      </c>
      <c r="G19" s="43">
        <v>3.3</v>
      </c>
      <c r="H19" s="43">
        <v>4.4000000000000004</v>
      </c>
      <c r="I19" s="43">
        <v>23.5</v>
      </c>
      <c r="J19" s="43">
        <v>147</v>
      </c>
      <c r="K19" s="44" t="s">
        <v>51</v>
      </c>
      <c r="L19" s="43">
        <v>13.35</v>
      </c>
    </row>
    <row r="20" spans="1:12" ht="25.5" x14ac:dyDescent="0.25">
      <c r="A20" s="23"/>
      <c r="B20" s="15"/>
      <c r="C20" s="11"/>
      <c r="D20" s="7" t="s">
        <v>30</v>
      </c>
      <c r="E20" s="42" t="s">
        <v>52</v>
      </c>
      <c r="F20" s="43">
        <v>200</v>
      </c>
      <c r="G20" s="43">
        <v>0.3</v>
      </c>
      <c r="H20" s="43">
        <v>0.2</v>
      </c>
      <c r="I20" s="43">
        <v>21.5</v>
      </c>
      <c r="J20" s="43">
        <v>89</v>
      </c>
      <c r="K20" s="44" t="s">
        <v>53</v>
      </c>
      <c r="L20" s="43">
        <v>9.07</v>
      </c>
    </row>
    <row r="21" spans="1:12" ht="15" x14ac:dyDescent="0.25">
      <c r="A21" s="23"/>
      <c r="B21" s="15"/>
      <c r="C21" s="11"/>
      <c r="D21" s="7" t="s">
        <v>31</v>
      </c>
      <c r="E21" s="42" t="s">
        <v>54</v>
      </c>
      <c r="F21" s="43">
        <v>50</v>
      </c>
      <c r="G21" s="43">
        <v>2.5</v>
      </c>
      <c r="H21" s="43">
        <v>0.7</v>
      </c>
      <c r="I21" s="43">
        <v>20.3</v>
      </c>
      <c r="J21" s="43">
        <v>97</v>
      </c>
      <c r="K21" s="44"/>
      <c r="L21" s="43">
        <v>3.57</v>
      </c>
    </row>
    <row r="22" spans="1:12" ht="15" x14ac:dyDescent="0.25">
      <c r="A22" s="23"/>
      <c r="B22" s="15"/>
      <c r="C22" s="11"/>
      <c r="D22" s="7" t="s">
        <v>32</v>
      </c>
      <c r="E22" s="42" t="s">
        <v>45</v>
      </c>
      <c r="F22" s="43">
        <v>30</v>
      </c>
      <c r="G22" s="43">
        <v>1.1000000000000001</v>
      </c>
      <c r="H22" s="43">
        <v>0.2</v>
      </c>
      <c r="I22" s="43">
        <v>14.1</v>
      </c>
      <c r="J22" s="43">
        <v>62</v>
      </c>
      <c r="K22" s="44"/>
      <c r="L22" s="43">
        <v>2.14</v>
      </c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850</v>
      </c>
      <c r="G28" s="19">
        <f t="shared" ref="G28:J28" si="2">SUM(G16:G27)</f>
        <v>30.300000000000004</v>
      </c>
      <c r="H28" s="19">
        <f t="shared" si="2"/>
        <v>26.3</v>
      </c>
      <c r="I28" s="19">
        <f t="shared" si="2"/>
        <v>104.1</v>
      </c>
      <c r="J28" s="19">
        <f t="shared" si="2"/>
        <v>774</v>
      </c>
      <c r="K28" s="25"/>
      <c r="L28" s="19">
        <f t="shared" ref="L28" si="3">SUM(L16:L27)</f>
        <v>121.11999999999999</v>
      </c>
    </row>
    <row r="29" spans="1:12" ht="15" x14ac:dyDescent="0.2">
      <c r="A29" s="29">
        <f>A6</f>
        <v>1</v>
      </c>
      <c r="B29" s="30">
        <f>B6</f>
        <v>1</v>
      </c>
      <c r="C29" s="61" t="s">
        <v>4</v>
      </c>
      <c r="D29" s="62"/>
      <c r="E29" s="31"/>
      <c r="F29" s="32">
        <f>F15+F28</f>
        <v>1500</v>
      </c>
      <c r="G29" s="32">
        <f t="shared" ref="G29:J29" si="4">G15+G28</f>
        <v>49.900000000000006</v>
      </c>
      <c r="H29" s="32">
        <f t="shared" si="4"/>
        <v>46</v>
      </c>
      <c r="I29" s="32">
        <f t="shared" si="4"/>
        <v>183.5</v>
      </c>
      <c r="J29" s="32">
        <f t="shared" si="4"/>
        <v>1346.5</v>
      </c>
      <c r="K29" s="32"/>
      <c r="L29" s="32">
        <f t="shared" ref="L29" si="5">L15+L28</f>
        <v>180.88</v>
      </c>
    </row>
    <row r="30" spans="1:12" ht="51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142</v>
      </c>
      <c r="F30" s="40">
        <v>240</v>
      </c>
      <c r="G30" s="40">
        <v>12.6</v>
      </c>
      <c r="H30" s="40">
        <v>12.7</v>
      </c>
      <c r="I30" s="40">
        <v>35.1</v>
      </c>
      <c r="J30" s="40">
        <v>305</v>
      </c>
      <c r="K30" s="40" t="s">
        <v>143</v>
      </c>
      <c r="L30" s="40">
        <v>45.07</v>
      </c>
    </row>
    <row r="31" spans="1:12" ht="15" x14ac:dyDescent="0.25">
      <c r="A31" s="14"/>
      <c r="B31" s="15"/>
      <c r="C31" s="11"/>
      <c r="D31" s="6" t="s">
        <v>42</v>
      </c>
      <c r="E31" s="42" t="s">
        <v>55</v>
      </c>
      <c r="F31" s="43">
        <v>35</v>
      </c>
      <c r="G31" s="43">
        <v>5.3</v>
      </c>
      <c r="H31" s="43">
        <v>3.7</v>
      </c>
      <c r="I31" s="43">
        <v>7.2</v>
      </c>
      <c r="J31" s="43">
        <v>83</v>
      </c>
      <c r="K31" s="44" t="s">
        <v>56</v>
      </c>
      <c r="L31" s="43">
        <v>12.23</v>
      </c>
    </row>
    <row r="32" spans="1:12" ht="25.5" x14ac:dyDescent="0.25">
      <c r="A32" s="14"/>
      <c r="B32" s="15"/>
      <c r="C32" s="11"/>
      <c r="D32" s="7" t="s">
        <v>22</v>
      </c>
      <c r="E32" s="42" t="s">
        <v>57</v>
      </c>
      <c r="F32" s="43">
        <v>207</v>
      </c>
      <c r="G32" s="43">
        <v>0.3</v>
      </c>
      <c r="H32" s="43">
        <v>0</v>
      </c>
      <c r="I32" s="43">
        <v>15.2</v>
      </c>
      <c r="J32" s="43">
        <v>62</v>
      </c>
      <c r="K32" s="44" t="s">
        <v>58</v>
      </c>
      <c r="L32" s="43">
        <v>4.1500000000000004</v>
      </c>
    </row>
    <row r="33" spans="1:12" ht="15" x14ac:dyDescent="0.25">
      <c r="A33" s="14"/>
      <c r="B33" s="15"/>
      <c r="C33" s="11"/>
      <c r="D33" s="7" t="s">
        <v>32</v>
      </c>
      <c r="E33" s="42" t="s">
        <v>45</v>
      </c>
      <c r="F33" s="43">
        <v>20</v>
      </c>
      <c r="G33" s="43">
        <v>0.7</v>
      </c>
      <c r="H33" s="43">
        <v>0.1</v>
      </c>
      <c r="I33" s="43">
        <v>9.4</v>
      </c>
      <c r="J33" s="43">
        <v>41</v>
      </c>
      <c r="K33" s="44"/>
      <c r="L33" s="43">
        <v>1.49</v>
      </c>
    </row>
    <row r="34" spans="1:12" ht="25.5" x14ac:dyDescent="0.25">
      <c r="A34" s="14"/>
      <c r="B34" s="15"/>
      <c r="C34" s="11"/>
      <c r="D34" s="7" t="s">
        <v>24</v>
      </c>
      <c r="E34" s="42" t="s">
        <v>81</v>
      </c>
      <c r="F34" s="43">
        <v>100</v>
      </c>
      <c r="G34" s="43">
        <v>0.1</v>
      </c>
      <c r="H34" s="43">
        <v>0.2</v>
      </c>
      <c r="I34" s="43">
        <v>5.7</v>
      </c>
      <c r="J34" s="43">
        <v>25</v>
      </c>
      <c r="K34" s="44" t="s">
        <v>47</v>
      </c>
      <c r="L34" s="43">
        <v>13</v>
      </c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602</v>
      </c>
      <c r="G39" s="19">
        <f t="shared" ref="G39" si="6">SUM(G30:G38)</f>
        <v>19</v>
      </c>
      <c r="H39" s="19">
        <f t="shared" ref="H39" si="7">SUM(H30:H38)</f>
        <v>16.7</v>
      </c>
      <c r="I39" s="19">
        <f t="shared" ref="I39" si="8">SUM(I30:I38)</f>
        <v>72.600000000000009</v>
      </c>
      <c r="J39" s="19">
        <f t="shared" ref="J39:L39" si="9">SUM(J30:J38)</f>
        <v>516</v>
      </c>
      <c r="K39" s="25"/>
      <c r="L39" s="19">
        <f t="shared" si="9"/>
        <v>75.94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144</v>
      </c>
      <c r="F40" s="43">
        <v>60</v>
      </c>
      <c r="G40" s="43">
        <v>0.5</v>
      </c>
      <c r="H40" s="43">
        <v>0.1</v>
      </c>
      <c r="I40" s="43">
        <v>1.3</v>
      </c>
      <c r="J40" s="43">
        <v>8</v>
      </c>
      <c r="K40" s="44" t="s">
        <v>67</v>
      </c>
      <c r="L40" s="43">
        <v>8.26</v>
      </c>
    </row>
    <row r="41" spans="1:12" ht="25.5" x14ac:dyDescent="0.25">
      <c r="A41" s="14"/>
      <c r="B41" s="15"/>
      <c r="C41" s="11"/>
      <c r="D41" s="7" t="s">
        <v>27</v>
      </c>
      <c r="E41" s="42" t="s">
        <v>61</v>
      </c>
      <c r="F41" s="43">
        <v>280</v>
      </c>
      <c r="G41" s="43">
        <v>5.0999999999999996</v>
      </c>
      <c r="H41" s="43">
        <v>4.8</v>
      </c>
      <c r="I41" s="43">
        <v>30.2</v>
      </c>
      <c r="J41" s="43">
        <v>184</v>
      </c>
      <c r="K41" s="44" t="s">
        <v>62</v>
      </c>
      <c r="L41" s="43">
        <v>18.93</v>
      </c>
    </row>
    <row r="42" spans="1:12" ht="25.5" x14ac:dyDescent="0.25">
      <c r="A42" s="14"/>
      <c r="B42" s="15"/>
      <c r="C42" s="11"/>
      <c r="D42" s="7" t="s">
        <v>28</v>
      </c>
      <c r="E42" s="42" t="s">
        <v>145</v>
      </c>
      <c r="F42" s="43">
        <v>90</v>
      </c>
      <c r="G42" s="43">
        <v>12.6</v>
      </c>
      <c r="H42" s="43">
        <v>13.6</v>
      </c>
      <c r="I42" s="43">
        <v>0.6</v>
      </c>
      <c r="J42" s="43">
        <v>175</v>
      </c>
      <c r="K42" s="44" t="s">
        <v>146</v>
      </c>
      <c r="L42" s="43">
        <v>34.729999999999997</v>
      </c>
    </row>
    <row r="43" spans="1:12" ht="25.5" x14ac:dyDescent="0.25">
      <c r="A43" s="14"/>
      <c r="B43" s="15"/>
      <c r="C43" s="11"/>
      <c r="D43" s="7" t="s">
        <v>29</v>
      </c>
      <c r="E43" s="42" t="s">
        <v>147</v>
      </c>
      <c r="F43" s="43">
        <v>150</v>
      </c>
      <c r="G43" s="43">
        <v>4.5</v>
      </c>
      <c r="H43" s="43">
        <v>8.9</v>
      </c>
      <c r="I43" s="43">
        <v>19.2</v>
      </c>
      <c r="J43" s="43">
        <v>175</v>
      </c>
      <c r="K43" s="44" t="s">
        <v>148</v>
      </c>
      <c r="L43" s="43">
        <v>21.43</v>
      </c>
    </row>
    <row r="44" spans="1:12" ht="25.5" x14ac:dyDescent="0.25">
      <c r="A44" s="14"/>
      <c r="B44" s="15"/>
      <c r="C44" s="11"/>
      <c r="D44" s="7" t="s">
        <v>30</v>
      </c>
      <c r="E44" s="42" t="s">
        <v>97</v>
      </c>
      <c r="F44" s="43">
        <v>200</v>
      </c>
      <c r="G44" s="43">
        <v>0.8</v>
      </c>
      <c r="H44" s="43">
        <v>0</v>
      </c>
      <c r="I44" s="43">
        <v>27.2</v>
      </c>
      <c r="J44" s="43">
        <v>112</v>
      </c>
      <c r="K44" s="44" t="s">
        <v>70</v>
      </c>
      <c r="L44" s="43">
        <v>17.600000000000001</v>
      </c>
    </row>
    <row r="45" spans="1:12" ht="15" x14ac:dyDescent="0.25">
      <c r="A45" s="14"/>
      <c r="B45" s="15"/>
      <c r="C45" s="11"/>
      <c r="D45" s="7" t="s">
        <v>31</v>
      </c>
      <c r="E45" s="42" t="s">
        <v>54</v>
      </c>
      <c r="F45" s="43">
        <v>40</v>
      </c>
      <c r="G45" s="43">
        <v>2</v>
      </c>
      <c r="H45" s="43">
        <v>0.6</v>
      </c>
      <c r="I45" s="43">
        <v>16.2</v>
      </c>
      <c r="J45" s="43">
        <v>78</v>
      </c>
      <c r="K45" s="44"/>
      <c r="L45" s="43">
        <v>2.86</v>
      </c>
    </row>
    <row r="46" spans="1:12" ht="15" x14ac:dyDescent="0.25">
      <c r="A46" s="14"/>
      <c r="B46" s="15"/>
      <c r="C46" s="11"/>
      <c r="D46" s="7" t="s">
        <v>32</v>
      </c>
      <c r="E46" s="42" t="s">
        <v>45</v>
      </c>
      <c r="F46" s="43">
        <v>20</v>
      </c>
      <c r="G46" s="43">
        <v>0.7</v>
      </c>
      <c r="H46" s="43">
        <v>0.1</v>
      </c>
      <c r="I46" s="43">
        <v>9.4</v>
      </c>
      <c r="J46" s="43">
        <v>41</v>
      </c>
      <c r="K46" s="44"/>
      <c r="L46" s="43">
        <v>1.43</v>
      </c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840</v>
      </c>
      <c r="G52" s="19">
        <f t="shared" ref="G52" si="10">SUM(G40:G51)</f>
        <v>26.2</v>
      </c>
      <c r="H52" s="19">
        <f t="shared" ref="H52" si="11">SUM(H40:H51)</f>
        <v>28.1</v>
      </c>
      <c r="I52" s="19">
        <f t="shared" ref="I52" si="12">SUM(I40:I51)</f>
        <v>104.10000000000001</v>
      </c>
      <c r="J52" s="19">
        <f t="shared" ref="J52:L52" si="13">SUM(J40:J51)</f>
        <v>773</v>
      </c>
      <c r="K52" s="25"/>
      <c r="L52" s="19">
        <f t="shared" si="13"/>
        <v>105.24</v>
      </c>
    </row>
    <row r="53" spans="1:12" ht="15.75" customHeight="1" x14ac:dyDescent="0.2">
      <c r="A53" s="33">
        <f>A30</f>
        <v>1</v>
      </c>
      <c r="B53" s="33">
        <f>B30</f>
        <v>2</v>
      </c>
      <c r="C53" s="61" t="s">
        <v>4</v>
      </c>
      <c r="D53" s="62"/>
      <c r="E53" s="31"/>
      <c r="F53" s="32">
        <f>F39+F52</f>
        <v>1442</v>
      </c>
      <c r="G53" s="32">
        <f t="shared" ref="G53" si="14">G39+G52</f>
        <v>45.2</v>
      </c>
      <c r="H53" s="32">
        <f t="shared" ref="H53" si="15">H39+H52</f>
        <v>44.8</v>
      </c>
      <c r="I53" s="32">
        <f t="shared" ref="I53" si="16">I39+I52</f>
        <v>176.70000000000002</v>
      </c>
      <c r="J53" s="32">
        <f t="shared" ref="J53:L53" si="17">J39+J52</f>
        <v>1289</v>
      </c>
      <c r="K53" s="32"/>
      <c r="L53" s="32">
        <f t="shared" si="17"/>
        <v>181.18</v>
      </c>
    </row>
    <row r="54" spans="1:12" ht="25.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130</v>
      </c>
      <c r="F54" s="40">
        <v>200</v>
      </c>
      <c r="G54" s="40">
        <v>16.2</v>
      </c>
      <c r="H54" s="40">
        <v>13.9</v>
      </c>
      <c r="I54" s="40">
        <v>27</v>
      </c>
      <c r="J54" s="40">
        <v>298</v>
      </c>
      <c r="K54" s="41" t="s">
        <v>112</v>
      </c>
      <c r="L54" s="40">
        <v>85.36</v>
      </c>
    </row>
    <row r="55" spans="1:12" ht="15" x14ac:dyDescent="0.25">
      <c r="A55" s="23"/>
      <c r="B55" s="15"/>
      <c r="C55" s="11"/>
      <c r="D55" s="6" t="s">
        <v>42</v>
      </c>
      <c r="E55" s="42" t="s">
        <v>64</v>
      </c>
      <c r="F55" s="43">
        <v>40</v>
      </c>
      <c r="G55" s="43">
        <v>2.2999999999999998</v>
      </c>
      <c r="H55" s="43">
        <v>7.4</v>
      </c>
      <c r="I55" s="43">
        <v>14.5</v>
      </c>
      <c r="J55" s="43">
        <v>134</v>
      </c>
      <c r="K55" s="44" t="s">
        <v>65</v>
      </c>
      <c r="L55" s="43">
        <v>11.23</v>
      </c>
    </row>
    <row r="56" spans="1:12" ht="25.5" x14ac:dyDescent="0.25">
      <c r="A56" s="23"/>
      <c r="B56" s="15"/>
      <c r="C56" s="11"/>
      <c r="D56" s="7" t="s">
        <v>22</v>
      </c>
      <c r="E56" s="42" t="s">
        <v>126</v>
      </c>
      <c r="F56" s="43">
        <v>200</v>
      </c>
      <c r="G56" s="43">
        <v>0.3</v>
      </c>
      <c r="H56" s="43">
        <v>0</v>
      </c>
      <c r="I56" s="43">
        <v>12.3</v>
      </c>
      <c r="J56" s="43">
        <v>50</v>
      </c>
      <c r="K56" s="44" t="s">
        <v>149</v>
      </c>
      <c r="L56" s="43">
        <v>11.75</v>
      </c>
    </row>
    <row r="57" spans="1:12" ht="15" x14ac:dyDescent="0.25">
      <c r="A57" s="23"/>
      <c r="B57" s="15"/>
      <c r="C57" s="11"/>
      <c r="D57" s="7" t="s">
        <v>23</v>
      </c>
      <c r="E57" s="42"/>
      <c r="F57" s="43"/>
      <c r="G57" s="43"/>
      <c r="H57" s="43"/>
      <c r="I57" s="43"/>
      <c r="J57" s="43"/>
      <c r="K57" s="44"/>
      <c r="L57" s="43"/>
    </row>
    <row r="58" spans="1:12" ht="25.5" x14ac:dyDescent="0.25">
      <c r="A58" s="23"/>
      <c r="B58" s="15"/>
      <c r="C58" s="11"/>
      <c r="D58" s="7" t="s">
        <v>24</v>
      </c>
      <c r="E58" s="42" t="s">
        <v>46</v>
      </c>
      <c r="F58" s="43">
        <v>100</v>
      </c>
      <c r="G58" s="43">
        <v>0.1</v>
      </c>
      <c r="H58" s="43">
        <v>0.2</v>
      </c>
      <c r="I58" s="43">
        <v>5.7</v>
      </c>
      <c r="J58" s="43">
        <v>25</v>
      </c>
      <c r="K58" s="44" t="s">
        <v>47</v>
      </c>
      <c r="L58" s="43">
        <v>13</v>
      </c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540</v>
      </c>
      <c r="G63" s="19">
        <f t="shared" ref="G63" si="18">SUM(G54:G62)</f>
        <v>18.900000000000002</v>
      </c>
      <c r="H63" s="19">
        <f t="shared" ref="H63" si="19">SUM(H54:H62)</f>
        <v>21.5</v>
      </c>
      <c r="I63" s="19">
        <f t="shared" ref="I63" si="20">SUM(I54:I62)</f>
        <v>59.5</v>
      </c>
      <c r="J63" s="19">
        <f t="shared" ref="J63:L63" si="21">SUM(J54:J62)</f>
        <v>507</v>
      </c>
      <c r="K63" s="25"/>
      <c r="L63" s="19">
        <f t="shared" si="21"/>
        <v>121.34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150</v>
      </c>
      <c r="F64" s="43">
        <v>60</v>
      </c>
      <c r="G64" s="43">
        <v>0.5</v>
      </c>
      <c r="H64" s="43">
        <v>0.1</v>
      </c>
      <c r="I64" s="43">
        <v>1.3</v>
      </c>
      <c r="J64" s="43">
        <v>8</v>
      </c>
      <c r="K64" s="44" t="s">
        <v>151</v>
      </c>
      <c r="L64" s="43">
        <v>9</v>
      </c>
    </row>
    <row r="65" spans="1:12" ht="25.5" x14ac:dyDescent="0.25">
      <c r="A65" s="23"/>
      <c r="B65" s="15"/>
      <c r="C65" s="11"/>
      <c r="D65" s="7" t="s">
        <v>27</v>
      </c>
      <c r="E65" s="42" t="s">
        <v>152</v>
      </c>
      <c r="F65" s="43">
        <v>265</v>
      </c>
      <c r="G65" s="43">
        <v>4.8</v>
      </c>
      <c r="H65" s="43">
        <v>5.8</v>
      </c>
      <c r="I65" s="43">
        <v>16.7</v>
      </c>
      <c r="J65" s="43">
        <v>138</v>
      </c>
      <c r="K65" s="44" t="s">
        <v>68</v>
      </c>
      <c r="L65" s="43">
        <v>22.73</v>
      </c>
    </row>
    <row r="66" spans="1:12" ht="25.5" x14ac:dyDescent="0.25">
      <c r="A66" s="23"/>
      <c r="B66" s="15"/>
      <c r="C66" s="11"/>
      <c r="D66" s="7" t="s">
        <v>28</v>
      </c>
      <c r="E66" s="42" t="s">
        <v>153</v>
      </c>
      <c r="F66" s="43">
        <v>100</v>
      </c>
      <c r="G66" s="43">
        <v>6.1</v>
      </c>
      <c r="H66" s="43">
        <v>11</v>
      </c>
      <c r="I66" s="43">
        <v>7.9</v>
      </c>
      <c r="J66" s="43">
        <v>155</v>
      </c>
      <c r="K66" s="44" t="s">
        <v>131</v>
      </c>
      <c r="L66" s="43">
        <v>34.5</v>
      </c>
    </row>
    <row r="67" spans="1:12" ht="25.5" x14ac:dyDescent="0.25">
      <c r="A67" s="23"/>
      <c r="B67" s="15"/>
      <c r="C67" s="11"/>
      <c r="D67" s="7" t="s">
        <v>29</v>
      </c>
      <c r="E67" s="42" t="s">
        <v>59</v>
      </c>
      <c r="F67" s="43">
        <v>150</v>
      </c>
      <c r="G67" s="43">
        <v>3.2</v>
      </c>
      <c r="H67" s="43">
        <v>2.8</v>
      </c>
      <c r="I67" s="43">
        <v>34.299999999999997</v>
      </c>
      <c r="J67" s="43">
        <v>175</v>
      </c>
      <c r="K67" s="44" t="s">
        <v>60</v>
      </c>
      <c r="L67" s="43">
        <v>10.8</v>
      </c>
    </row>
    <row r="68" spans="1:12" ht="25.5" x14ac:dyDescent="0.25">
      <c r="A68" s="23"/>
      <c r="B68" s="15"/>
      <c r="C68" s="11"/>
      <c r="D68" s="7" t="s">
        <v>30</v>
      </c>
      <c r="E68" s="42" t="s">
        <v>154</v>
      </c>
      <c r="F68" s="43">
        <v>200</v>
      </c>
      <c r="G68" s="43">
        <v>0.2</v>
      </c>
      <c r="H68" s="43">
        <v>0</v>
      </c>
      <c r="I68" s="43">
        <v>20.6</v>
      </c>
      <c r="J68" s="43">
        <v>83</v>
      </c>
      <c r="K68" s="44" t="s">
        <v>78</v>
      </c>
      <c r="L68" s="43">
        <v>11.97</v>
      </c>
    </row>
    <row r="69" spans="1:12" ht="15" x14ac:dyDescent="0.25">
      <c r="A69" s="23"/>
      <c r="B69" s="15"/>
      <c r="C69" s="11"/>
      <c r="D69" s="7" t="s">
        <v>31</v>
      </c>
      <c r="E69" s="42" t="s">
        <v>54</v>
      </c>
      <c r="F69" s="43">
        <v>40</v>
      </c>
      <c r="G69" s="43">
        <v>2</v>
      </c>
      <c r="H69" s="43">
        <v>0.6</v>
      </c>
      <c r="I69" s="43">
        <v>16.2</v>
      </c>
      <c r="J69" s="43">
        <v>78</v>
      </c>
      <c r="K69" s="44"/>
      <c r="L69" s="43">
        <v>2.86</v>
      </c>
    </row>
    <row r="70" spans="1:12" ht="15" x14ac:dyDescent="0.25">
      <c r="A70" s="23"/>
      <c r="B70" s="15"/>
      <c r="C70" s="11"/>
      <c r="D70" s="7" t="s">
        <v>32</v>
      </c>
      <c r="E70" s="42" t="s">
        <v>45</v>
      </c>
      <c r="F70" s="43">
        <v>40</v>
      </c>
      <c r="G70" s="43">
        <v>1.4</v>
      </c>
      <c r="H70" s="43">
        <v>0.2</v>
      </c>
      <c r="I70" s="43">
        <v>18.8</v>
      </c>
      <c r="J70" s="43">
        <v>83</v>
      </c>
      <c r="K70" s="44"/>
      <c r="L70" s="43">
        <v>2.86</v>
      </c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855</v>
      </c>
      <c r="G76" s="19">
        <f t="shared" ref="G76" si="22">SUM(G64:G75)</f>
        <v>18.199999999999996</v>
      </c>
      <c r="H76" s="19">
        <f t="shared" ref="H76" si="23">SUM(H64:H75)</f>
        <v>20.5</v>
      </c>
      <c r="I76" s="19">
        <f t="shared" ref="I76" si="24">SUM(I64:I75)</f>
        <v>115.8</v>
      </c>
      <c r="J76" s="19">
        <f t="shared" ref="J76:L76" si="25">SUM(J64:J75)</f>
        <v>720</v>
      </c>
      <c r="K76" s="25"/>
      <c r="L76" s="19">
        <f t="shared" si="25"/>
        <v>94.72</v>
      </c>
    </row>
    <row r="77" spans="1:12" ht="15.75" customHeight="1" x14ac:dyDescent="0.2">
      <c r="A77" s="29">
        <f>A54</f>
        <v>1</v>
      </c>
      <c r="B77" s="30">
        <f>B54</f>
        <v>3</v>
      </c>
      <c r="C77" s="61" t="s">
        <v>4</v>
      </c>
      <c r="D77" s="62"/>
      <c r="E77" s="31"/>
      <c r="F77" s="32">
        <f>F63+F76</f>
        <v>1395</v>
      </c>
      <c r="G77" s="32">
        <f t="shared" ref="G77" si="26">G63+G76</f>
        <v>37.099999999999994</v>
      </c>
      <c r="H77" s="32">
        <f t="shared" ref="H77" si="27">H63+H76</f>
        <v>42</v>
      </c>
      <c r="I77" s="32">
        <f t="shared" ref="I77" si="28">I63+I76</f>
        <v>175.3</v>
      </c>
      <c r="J77" s="32">
        <f t="shared" ref="J77:L77" si="29">J63+J76</f>
        <v>1227</v>
      </c>
      <c r="K77" s="32"/>
      <c r="L77" s="32">
        <f t="shared" si="29"/>
        <v>216.06</v>
      </c>
    </row>
    <row r="78" spans="1:12" ht="38.2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155</v>
      </c>
      <c r="F78" s="40">
        <v>210</v>
      </c>
      <c r="G78" s="40">
        <v>15.5</v>
      </c>
      <c r="H78" s="40">
        <v>17.3</v>
      </c>
      <c r="I78" s="40">
        <v>6.2</v>
      </c>
      <c r="J78" s="40">
        <v>243</v>
      </c>
      <c r="K78" s="41" t="s">
        <v>156</v>
      </c>
      <c r="L78" s="40">
        <v>32.01</v>
      </c>
    </row>
    <row r="79" spans="1:12" ht="15" x14ac:dyDescent="0.25">
      <c r="A79" s="23"/>
      <c r="B79" s="15"/>
      <c r="C79" s="11"/>
      <c r="D79" s="6" t="s">
        <v>42</v>
      </c>
      <c r="E79" s="42" t="s">
        <v>157</v>
      </c>
      <c r="F79" s="43">
        <v>40</v>
      </c>
      <c r="G79" s="43">
        <v>1.8</v>
      </c>
      <c r="H79" s="43">
        <v>0.2</v>
      </c>
      <c r="I79" s="43">
        <v>22.1</v>
      </c>
      <c r="J79" s="43">
        <v>97</v>
      </c>
      <c r="K79" s="44" t="s">
        <v>158</v>
      </c>
      <c r="L79" s="43">
        <v>25.44</v>
      </c>
    </row>
    <row r="80" spans="1:12" ht="25.5" x14ac:dyDescent="0.25">
      <c r="A80" s="23"/>
      <c r="B80" s="15"/>
      <c r="C80" s="11"/>
      <c r="D80" s="7" t="s">
        <v>22</v>
      </c>
      <c r="E80" s="42" t="s">
        <v>79</v>
      </c>
      <c r="F80" s="43">
        <v>200</v>
      </c>
      <c r="G80" s="43">
        <v>2.2999999999999998</v>
      </c>
      <c r="H80" s="43">
        <v>2.5</v>
      </c>
      <c r="I80" s="43">
        <v>14.8</v>
      </c>
      <c r="J80" s="43">
        <v>91</v>
      </c>
      <c r="K80" s="44" t="s">
        <v>80</v>
      </c>
      <c r="L80" s="43">
        <v>11.38</v>
      </c>
    </row>
    <row r="81" spans="1:12" ht="15" x14ac:dyDescent="0.25">
      <c r="A81" s="23"/>
      <c r="B81" s="15"/>
      <c r="C81" s="11"/>
      <c r="D81" s="7" t="s">
        <v>32</v>
      </c>
      <c r="E81" s="42" t="s">
        <v>45</v>
      </c>
      <c r="F81" s="43">
        <v>20</v>
      </c>
      <c r="G81" s="43">
        <v>0.7</v>
      </c>
      <c r="H81" s="43">
        <v>0.1</v>
      </c>
      <c r="I81" s="43">
        <v>9.4</v>
      </c>
      <c r="J81" s="43">
        <v>41</v>
      </c>
      <c r="K81" s="44"/>
      <c r="L81" s="43">
        <v>1.49</v>
      </c>
    </row>
    <row r="82" spans="1:12" ht="15" x14ac:dyDescent="0.25">
      <c r="A82" s="23"/>
      <c r="B82" s="15"/>
      <c r="C82" s="11"/>
      <c r="D82" s="7" t="s">
        <v>31</v>
      </c>
      <c r="E82" s="42" t="s">
        <v>54</v>
      </c>
      <c r="F82" s="43">
        <v>20</v>
      </c>
      <c r="G82" s="43">
        <v>1</v>
      </c>
      <c r="H82" s="43">
        <v>0.3</v>
      </c>
      <c r="I82" s="43">
        <v>8.1</v>
      </c>
      <c r="J82" s="43">
        <v>39</v>
      </c>
      <c r="K82" s="44"/>
      <c r="L82" s="43">
        <v>1.49</v>
      </c>
    </row>
    <row r="83" spans="1:12" ht="25.5" x14ac:dyDescent="0.25">
      <c r="A83" s="23"/>
      <c r="B83" s="15"/>
      <c r="C83" s="11"/>
      <c r="D83" s="7" t="s">
        <v>72</v>
      </c>
      <c r="E83" s="42" t="s">
        <v>73</v>
      </c>
      <c r="F83" s="43">
        <v>125</v>
      </c>
      <c r="G83" s="43">
        <v>1.8</v>
      </c>
      <c r="H83" s="43">
        <v>1.5</v>
      </c>
      <c r="I83" s="43">
        <v>4.5</v>
      </c>
      <c r="J83" s="43">
        <v>39</v>
      </c>
      <c r="K83" s="44"/>
      <c r="L83" s="43">
        <v>38</v>
      </c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615</v>
      </c>
      <c r="G87" s="19">
        <f t="shared" ref="G87" si="30">SUM(G78:G86)</f>
        <v>23.1</v>
      </c>
      <c r="H87" s="19">
        <f t="shared" ref="H87" si="31">SUM(H78:H86)</f>
        <v>21.900000000000002</v>
      </c>
      <c r="I87" s="19">
        <f t="shared" ref="I87" si="32">SUM(I78:I86)</f>
        <v>65.099999999999994</v>
      </c>
      <c r="J87" s="19">
        <f t="shared" ref="J87:L87" si="33">SUM(J78:J86)</f>
        <v>550</v>
      </c>
      <c r="K87" s="25"/>
      <c r="L87" s="19">
        <f t="shared" si="33"/>
        <v>109.80999999999999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159</v>
      </c>
      <c r="F88" s="43">
        <v>60</v>
      </c>
      <c r="G88" s="43">
        <v>0.8</v>
      </c>
      <c r="H88" s="43">
        <v>3</v>
      </c>
      <c r="I88" s="43">
        <v>7.1</v>
      </c>
      <c r="J88" s="43">
        <v>59</v>
      </c>
      <c r="K88" s="44" t="s">
        <v>160</v>
      </c>
      <c r="L88" s="43">
        <v>11.14</v>
      </c>
    </row>
    <row r="89" spans="1:12" ht="25.5" x14ac:dyDescent="0.25">
      <c r="A89" s="23"/>
      <c r="B89" s="15"/>
      <c r="C89" s="11"/>
      <c r="D89" s="7" t="s">
        <v>27</v>
      </c>
      <c r="E89" s="42" t="s">
        <v>161</v>
      </c>
      <c r="F89" s="43">
        <v>260</v>
      </c>
      <c r="G89" s="43">
        <v>7.1</v>
      </c>
      <c r="H89" s="43">
        <v>8.1</v>
      </c>
      <c r="I89" s="43">
        <v>13.5</v>
      </c>
      <c r="J89" s="43">
        <v>155</v>
      </c>
      <c r="K89" s="44" t="s">
        <v>162</v>
      </c>
      <c r="L89" s="43">
        <v>22.85</v>
      </c>
    </row>
    <row r="90" spans="1:12" ht="25.5" x14ac:dyDescent="0.25">
      <c r="A90" s="23"/>
      <c r="B90" s="15"/>
      <c r="C90" s="11"/>
      <c r="D90" s="7" t="s">
        <v>28</v>
      </c>
      <c r="E90" s="42" t="s">
        <v>74</v>
      </c>
      <c r="F90" s="43">
        <v>90</v>
      </c>
      <c r="G90" s="43">
        <v>13.3</v>
      </c>
      <c r="H90" s="43">
        <v>11.4</v>
      </c>
      <c r="I90" s="43">
        <v>10.8</v>
      </c>
      <c r="J90" s="43">
        <v>199</v>
      </c>
      <c r="K90" s="44" t="s">
        <v>75</v>
      </c>
      <c r="L90" s="43">
        <v>38.43</v>
      </c>
    </row>
    <row r="91" spans="1:12" ht="25.5" x14ac:dyDescent="0.25">
      <c r="A91" s="23"/>
      <c r="B91" s="15"/>
      <c r="C91" s="11"/>
      <c r="D91" s="7" t="s">
        <v>29</v>
      </c>
      <c r="E91" s="42" t="s">
        <v>77</v>
      </c>
      <c r="F91" s="43">
        <v>150</v>
      </c>
      <c r="G91" s="43">
        <v>3</v>
      </c>
      <c r="H91" s="43">
        <v>4.5999999999999996</v>
      </c>
      <c r="I91" s="43">
        <v>17.399999999999999</v>
      </c>
      <c r="J91" s="43">
        <v>123</v>
      </c>
      <c r="K91" s="44" t="s">
        <v>76</v>
      </c>
      <c r="L91" s="43">
        <v>11.06</v>
      </c>
    </row>
    <row r="92" spans="1:12" ht="25.5" x14ac:dyDescent="0.25">
      <c r="A92" s="23"/>
      <c r="B92" s="15"/>
      <c r="C92" s="11"/>
      <c r="D92" s="7" t="s">
        <v>30</v>
      </c>
      <c r="E92" s="42" t="s">
        <v>109</v>
      </c>
      <c r="F92" s="43">
        <v>200</v>
      </c>
      <c r="G92" s="43">
        <v>0.7</v>
      </c>
      <c r="H92" s="43">
        <v>0</v>
      </c>
      <c r="I92" s="43">
        <v>23.9</v>
      </c>
      <c r="J92" s="43">
        <v>98</v>
      </c>
      <c r="K92" s="44" t="s">
        <v>110</v>
      </c>
      <c r="L92" s="43">
        <v>7.33</v>
      </c>
    </row>
    <row r="93" spans="1:12" ht="15" x14ac:dyDescent="0.25">
      <c r="A93" s="23"/>
      <c r="B93" s="15"/>
      <c r="C93" s="11"/>
      <c r="D93" s="7" t="s">
        <v>31</v>
      </c>
      <c r="E93" s="42" t="s">
        <v>54</v>
      </c>
      <c r="F93" s="43">
        <v>40</v>
      </c>
      <c r="G93" s="43">
        <v>2</v>
      </c>
      <c r="H93" s="43">
        <v>0.6</v>
      </c>
      <c r="I93" s="43">
        <v>16.2</v>
      </c>
      <c r="J93" s="43">
        <v>78</v>
      </c>
      <c r="K93" s="44"/>
      <c r="L93" s="43">
        <v>2.86</v>
      </c>
    </row>
    <row r="94" spans="1:12" ht="15" x14ac:dyDescent="0.25">
      <c r="A94" s="23"/>
      <c r="B94" s="15"/>
      <c r="C94" s="11"/>
      <c r="D94" s="7" t="s">
        <v>32</v>
      </c>
      <c r="E94" s="42" t="s">
        <v>45</v>
      </c>
      <c r="F94" s="43">
        <v>20</v>
      </c>
      <c r="G94" s="43">
        <v>0.7</v>
      </c>
      <c r="H94" s="43">
        <v>0.1</v>
      </c>
      <c r="I94" s="43">
        <v>9.4</v>
      </c>
      <c r="J94" s="43">
        <v>41</v>
      </c>
      <c r="K94" s="44"/>
      <c r="L94" s="43">
        <v>1.43</v>
      </c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820</v>
      </c>
      <c r="G99" s="19">
        <f t="shared" ref="G99" si="34">SUM(G88:G98)</f>
        <v>27.599999999999998</v>
      </c>
      <c r="H99" s="19">
        <f t="shared" ref="H99" si="35">SUM(H88:H98)</f>
        <v>27.800000000000004</v>
      </c>
      <c r="I99" s="19">
        <f t="shared" ref="I99" si="36">SUM(I88:I98)</f>
        <v>98.3</v>
      </c>
      <c r="J99" s="19">
        <f t="shared" ref="J99:L99" si="37">SUM(J88:J98)</f>
        <v>753</v>
      </c>
      <c r="K99" s="25"/>
      <c r="L99" s="19">
        <f t="shared" si="37"/>
        <v>95.100000000000009</v>
      </c>
    </row>
    <row r="100" spans="1:12" ht="15.75" customHeight="1" x14ac:dyDescent="0.2">
      <c r="A100" s="29">
        <f>A78</f>
        <v>1</v>
      </c>
      <c r="B100" s="30">
        <f>B78</f>
        <v>4</v>
      </c>
      <c r="C100" s="61" t="s">
        <v>4</v>
      </c>
      <c r="D100" s="62"/>
      <c r="E100" s="31"/>
      <c r="F100" s="32">
        <f>F87+F99</f>
        <v>1435</v>
      </c>
      <c r="G100" s="32">
        <f t="shared" ref="G100" si="38">G87+G99</f>
        <v>50.7</v>
      </c>
      <c r="H100" s="32">
        <f t="shared" ref="H100" si="39">H87+H99</f>
        <v>49.7</v>
      </c>
      <c r="I100" s="32">
        <f t="shared" ref="I100" si="40">I87+I99</f>
        <v>163.39999999999998</v>
      </c>
      <c r="J100" s="32">
        <f t="shared" ref="J100:L100" si="41">J87+J99</f>
        <v>1303</v>
      </c>
      <c r="K100" s="32"/>
      <c r="L100" s="32">
        <f t="shared" si="41"/>
        <v>204.91</v>
      </c>
    </row>
    <row r="101" spans="1:12" ht="51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163</v>
      </c>
      <c r="F101" s="40">
        <v>220</v>
      </c>
      <c r="G101" s="40">
        <v>16.399999999999999</v>
      </c>
      <c r="H101" s="40">
        <v>17.2</v>
      </c>
      <c r="I101" s="40">
        <v>17.3</v>
      </c>
      <c r="J101" s="40">
        <v>290</v>
      </c>
      <c r="K101" s="41" t="s">
        <v>164</v>
      </c>
      <c r="L101" s="40">
        <v>52.92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15</v>
      </c>
      <c r="J103" s="43">
        <v>61</v>
      </c>
      <c r="K103" s="44" t="s">
        <v>44</v>
      </c>
      <c r="L103" s="43">
        <v>9.68</v>
      </c>
    </row>
    <row r="104" spans="1:12" ht="15" x14ac:dyDescent="0.25">
      <c r="A104" s="23"/>
      <c r="B104" s="15"/>
      <c r="C104" s="11"/>
      <c r="D104" s="7" t="s">
        <v>31</v>
      </c>
      <c r="E104" s="42" t="s">
        <v>54</v>
      </c>
      <c r="F104" s="43">
        <v>20</v>
      </c>
      <c r="G104" s="43">
        <v>1</v>
      </c>
      <c r="H104" s="43">
        <v>0.3</v>
      </c>
      <c r="I104" s="43">
        <v>8.1</v>
      </c>
      <c r="J104" s="43">
        <v>39</v>
      </c>
      <c r="K104" s="44"/>
      <c r="L104" s="43">
        <v>1.49</v>
      </c>
    </row>
    <row r="105" spans="1:12" ht="15" x14ac:dyDescent="0.25">
      <c r="A105" s="23"/>
      <c r="B105" s="15"/>
      <c r="C105" s="11"/>
      <c r="D105" s="7" t="s">
        <v>32</v>
      </c>
      <c r="E105" s="42" t="s">
        <v>45</v>
      </c>
      <c r="F105" s="43">
        <v>20</v>
      </c>
      <c r="G105" s="43">
        <v>0.7</v>
      </c>
      <c r="H105" s="43">
        <v>0.1</v>
      </c>
      <c r="I105" s="43">
        <v>9.4</v>
      </c>
      <c r="J105" s="43">
        <v>41</v>
      </c>
      <c r="K105" s="44"/>
      <c r="L105" s="43">
        <v>1.49</v>
      </c>
    </row>
    <row r="106" spans="1:12" ht="25.5" x14ac:dyDescent="0.25">
      <c r="A106" s="23"/>
      <c r="B106" s="15"/>
      <c r="C106" s="11"/>
      <c r="D106" s="7" t="s">
        <v>24</v>
      </c>
      <c r="E106" s="42" t="s">
        <v>81</v>
      </c>
      <c r="F106" s="43">
        <v>130</v>
      </c>
      <c r="G106" s="43">
        <v>0.6</v>
      </c>
      <c r="H106" s="43">
        <v>0.5</v>
      </c>
      <c r="I106" s="43">
        <v>19.899999999999999</v>
      </c>
      <c r="J106" s="43">
        <v>87</v>
      </c>
      <c r="K106" s="44" t="s">
        <v>47</v>
      </c>
      <c r="L106" s="43">
        <v>27.3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590</v>
      </c>
      <c r="G111" s="19">
        <f>SUM(G101:G110)</f>
        <v>18.899999999999999</v>
      </c>
      <c r="H111" s="19">
        <f>SUM(H101:H110)</f>
        <v>18.100000000000001</v>
      </c>
      <c r="I111" s="19">
        <f>SUM(I101:I110)</f>
        <v>69.699999999999989</v>
      </c>
      <c r="J111" s="19">
        <f>SUM(J101:J110)</f>
        <v>518</v>
      </c>
      <c r="K111" s="25"/>
      <c r="L111" s="19">
        <f>SUM(L101:L110)</f>
        <v>92.88</v>
      </c>
    </row>
    <row r="112" spans="1:12" ht="25.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165</v>
      </c>
      <c r="F112" s="43">
        <v>60</v>
      </c>
      <c r="G112" s="43">
        <v>2.4</v>
      </c>
      <c r="H112" s="43">
        <v>4.3</v>
      </c>
      <c r="I112" s="43">
        <v>3.3</v>
      </c>
      <c r="J112" s="43">
        <v>62</v>
      </c>
      <c r="K112" s="44" t="s">
        <v>166</v>
      </c>
      <c r="L112" s="43">
        <v>11.41</v>
      </c>
    </row>
    <row r="113" spans="1:12" ht="15" x14ac:dyDescent="0.25">
      <c r="A113" s="23"/>
      <c r="B113" s="15"/>
      <c r="C113" s="11"/>
      <c r="D113" s="7" t="s">
        <v>27</v>
      </c>
      <c r="E113" s="42" t="s">
        <v>167</v>
      </c>
      <c r="F113" s="43">
        <v>270</v>
      </c>
      <c r="G113" s="43">
        <v>5.0999999999999996</v>
      </c>
      <c r="H113" s="43">
        <v>5.9</v>
      </c>
      <c r="I113" s="43">
        <v>21</v>
      </c>
      <c r="J113" s="43">
        <v>158</v>
      </c>
      <c r="K113" s="44" t="s">
        <v>82</v>
      </c>
      <c r="L113" s="43">
        <v>19.940000000000001</v>
      </c>
    </row>
    <row r="114" spans="1:12" ht="25.5" x14ac:dyDescent="0.25">
      <c r="A114" s="23"/>
      <c r="B114" s="15"/>
      <c r="C114" s="11"/>
      <c r="D114" s="7" t="s">
        <v>28</v>
      </c>
      <c r="E114" s="42" t="s">
        <v>168</v>
      </c>
      <c r="F114" s="43">
        <v>90</v>
      </c>
      <c r="G114" s="43">
        <v>19.399999999999999</v>
      </c>
      <c r="H114" s="43">
        <v>14.5</v>
      </c>
      <c r="I114" s="43">
        <v>4.3</v>
      </c>
      <c r="J114" s="43">
        <v>225</v>
      </c>
      <c r="K114" s="44" t="s">
        <v>169</v>
      </c>
      <c r="L114" s="43">
        <v>58.34</v>
      </c>
    </row>
    <row r="115" spans="1:12" ht="25.5" x14ac:dyDescent="0.25">
      <c r="A115" s="23"/>
      <c r="B115" s="15"/>
      <c r="C115" s="11"/>
      <c r="D115" s="7" t="s">
        <v>29</v>
      </c>
      <c r="E115" s="42" t="s">
        <v>170</v>
      </c>
      <c r="F115" s="43">
        <v>150</v>
      </c>
      <c r="G115" s="43">
        <v>3.5</v>
      </c>
      <c r="H115" s="43">
        <v>3.1</v>
      </c>
      <c r="I115" s="43">
        <v>25.4</v>
      </c>
      <c r="J115" s="43">
        <v>144</v>
      </c>
      <c r="K115" s="44" t="s">
        <v>83</v>
      </c>
      <c r="L115" s="43">
        <v>9.4499999999999993</v>
      </c>
    </row>
    <row r="116" spans="1:12" ht="25.5" x14ac:dyDescent="0.25">
      <c r="A116" s="23"/>
      <c r="B116" s="15"/>
      <c r="C116" s="11"/>
      <c r="D116" s="7" t="s">
        <v>30</v>
      </c>
      <c r="E116" s="42" t="s">
        <v>84</v>
      </c>
      <c r="F116" s="43">
        <v>200</v>
      </c>
      <c r="G116" s="43">
        <v>0.3</v>
      </c>
      <c r="H116" s="43">
        <v>0</v>
      </c>
      <c r="I116" s="43">
        <v>26.4</v>
      </c>
      <c r="J116" s="43">
        <v>107</v>
      </c>
      <c r="K116" s="44" t="s">
        <v>85</v>
      </c>
      <c r="L116" s="43">
        <v>8.8699999999999992</v>
      </c>
    </row>
    <row r="117" spans="1:12" ht="15" x14ac:dyDescent="0.25">
      <c r="A117" s="23"/>
      <c r="B117" s="15"/>
      <c r="C117" s="11"/>
      <c r="D117" s="7" t="s">
        <v>31</v>
      </c>
      <c r="E117" s="42" t="s">
        <v>54</v>
      </c>
      <c r="F117" s="43">
        <v>40</v>
      </c>
      <c r="G117" s="43">
        <v>2</v>
      </c>
      <c r="H117" s="43">
        <v>0.6</v>
      </c>
      <c r="I117" s="43">
        <v>16.2</v>
      </c>
      <c r="J117" s="43">
        <v>78</v>
      </c>
      <c r="K117" s="44"/>
      <c r="L117" s="43">
        <v>2.86</v>
      </c>
    </row>
    <row r="118" spans="1:12" ht="15" x14ac:dyDescent="0.25">
      <c r="A118" s="23"/>
      <c r="B118" s="15"/>
      <c r="C118" s="11"/>
      <c r="D118" s="7" t="s">
        <v>32</v>
      </c>
      <c r="E118" s="42" t="s">
        <v>45</v>
      </c>
      <c r="F118" s="43">
        <v>20</v>
      </c>
      <c r="G118" s="43">
        <v>0.7</v>
      </c>
      <c r="H118" s="43">
        <v>0.1</v>
      </c>
      <c r="I118" s="43">
        <v>9.4</v>
      </c>
      <c r="J118" s="43">
        <v>41</v>
      </c>
      <c r="K118" s="44"/>
      <c r="L118" s="43">
        <v>1.43</v>
      </c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830</v>
      </c>
      <c r="G124" s="19">
        <f t="shared" ref="G124" si="42">SUM(G112:G123)</f>
        <v>33.400000000000006</v>
      </c>
      <c r="H124" s="19">
        <f t="shared" ref="H124" si="43">SUM(H112:H123)</f>
        <v>28.500000000000004</v>
      </c>
      <c r="I124" s="19">
        <f t="shared" ref="I124" si="44">SUM(I112:I123)</f>
        <v>106.00000000000001</v>
      </c>
      <c r="J124" s="19">
        <f t="shared" ref="J124:L124" si="45">SUM(J112:J123)</f>
        <v>815</v>
      </c>
      <c r="K124" s="25"/>
      <c r="L124" s="19">
        <f t="shared" si="45"/>
        <v>112.30000000000001</v>
      </c>
    </row>
    <row r="125" spans="1:12" ht="15.75" customHeight="1" x14ac:dyDescent="0.2">
      <c r="A125" s="29">
        <f>A101</f>
        <v>1</v>
      </c>
      <c r="B125" s="30">
        <f>B101</f>
        <v>5</v>
      </c>
      <c r="C125" s="61" t="s">
        <v>4</v>
      </c>
      <c r="D125" s="62"/>
      <c r="E125" s="31"/>
      <c r="F125" s="32">
        <f>F111+F124</f>
        <v>1420</v>
      </c>
      <c r="G125" s="32">
        <f t="shared" ref="G125" si="46">G111+G124</f>
        <v>52.300000000000004</v>
      </c>
      <c r="H125" s="32">
        <f t="shared" ref="H125" si="47">H111+H124</f>
        <v>46.600000000000009</v>
      </c>
      <c r="I125" s="32">
        <f t="shared" ref="I125" si="48">I111+I124</f>
        <v>175.7</v>
      </c>
      <c r="J125" s="32">
        <f t="shared" ref="J125:L125" si="49">J111+J124</f>
        <v>1333</v>
      </c>
      <c r="K125" s="32"/>
      <c r="L125" s="32">
        <f t="shared" si="49"/>
        <v>205.18</v>
      </c>
    </row>
    <row r="126" spans="1:12" ht="25.5" x14ac:dyDescent="0.25">
      <c r="A126" s="20">
        <v>2</v>
      </c>
      <c r="B126" s="21">
        <v>6</v>
      </c>
      <c r="C126" s="22" t="s">
        <v>20</v>
      </c>
      <c r="D126" s="5" t="s">
        <v>21</v>
      </c>
      <c r="E126" s="39" t="s">
        <v>132</v>
      </c>
      <c r="F126" s="40">
        <v>205</v>
      </c>
      <c r="G126" s="40">
        <v>7.8</v>
      </c>
      <c r="H126" s="40">
        <v>9.5</v>
      </c>
      <c r="I126" s="40">
        <v>35.799999999999997</v>
      </c>
      <c r="J126" s="40">
        <v>260</v>
      </c>
      <c r="K126" s="41" t="s">
        <v>133</v>
      </c>
      <c r="L126" s="40">
        <v>17.559999999999999</v>
      </c>
    </row>
    <row r="127" spans="1:12" ht="38.25" x14ac:dyDescent="0.25">
      <c r="A127" s="23"/>
      <c r="B127" s="15"/>
      <c r="C127" s="11"/>
      <c r="D127" s="6" t="s">
        <v>26</v>
      </c>
      <c r="E127" s="42" t="s">
        <v>171</v>
      </c>
      <c r="F127" s="43">
        <v>75</v>
      </c>
      <c r="G127" s="43">
        <v>10.4</v>
      </c>
      <c r="H127" s="43">
        <v>7.8</v>
      </c>
      <c r="I127" s="43">
        <v>7.5</v>
      </c>
      <c r="J127" s="43">
        <v>141</v>
      </c>
      <c r="K127" s="44" t="s">
        <v>172</v>
      </c>
      <c r="L127" s="43">
        <v>13.31</v>
      </c>
    </row>
    <row r="128" spans="1:12" ht="25.5" x14ac:dyDescent="0.25">
      <c r="A128" s="23"/>
      <c r="B128" s="15"/>
      <c r="C128" s="11"/>
      <c r="D128" s="7" t="s">
        <v>22</v>
      </c>
      <c r="E128" s="42" t="s">
        <v>86</v>
      </c>
      <c r="F128" s="43">
        <v>200</v>
      </c>
      <c r="G128" s="43">
        <v>4.3</v>
      </c>
      <c r="H128" s="43">
        <v>3.9</v>
      </c>
      <c r="I128" s="43">
        <v>15</v>
      </c>
      <c r="J128" s="43">
        <v>112</v>
      </c>
      <c r="K128" s="44" t="s">
        <v>87</v>
      </c>
      <c r="L128" s="43">
        <v>16.95</v>
      </c>
    </row>
    <row r="129" spans="1:12" ht="15" x14ac:dyDescent="0.25">
      <c r="A129" s="23"/>
      <c r="B129" s="15"/>
      <c r="C129" s="11"/>
      <c r="D129" s="7" t="s">
        <v>23</v>
      </c>
      <c r="E129" s="42" t="s">
        <v>54</v>
      </c>
      <c r="F129" s="43">
        <v>20</v>
      </c>
      <c r="G129" s="43">
        <v>1</v>
      </c>
      <c r="H129" s="43">
        <v>0.3</v>
      </c>
      <c r="I129" s="43">
        <v>8.1</v>
      </c>
      <c r="J129" s="43">
        <v>39</v>
      </c>
      <c r="K129" s="44"/>
      <c r="L129" s="43">
        <v>1.49</v>
      </c>
    </row>
    <row r="130" spans="1:12" ht="25.5" x14ac:dyDescent="0.25">
      <c r="A130" s="23"/>
      <c r="B130" s="15"/>
      <c r="C130" s="11"/>
      <c r="D130" s="7" t="s">
        <v>24</v>
      </c>
      <c r="E130" s="42" t="s">
        <v>46</v>
      </c>
      <c r="F130" s="43">
        <v>100</v>
      </c>
      <c r="G130" s="43">
        <v>0.1</v>
      </c>
      <c r="H130" s="43">
        <v>0.2</v>
      </c>
      <c r="I130" s="43">
        <v>5.7</v>
      </c>
      <c r="J130" s="43">
        <v>25</v>
      </c>
      <c r="K130" s="44" t="s">
        <v>47</v>
      </c>
      <c r="L130" s="43">
        <v>13.4</v>
      </c>
    </row>
    <row r="131" spans="1:12" ht="15" x14ac:dyDescent="0.2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600</v>
      </c>
      <c r="G135" s="19">
        <f t="shared" ref="G135:J135" si="50">SUM(G126:G134)</f>
        <v>23.6</v>
      </c>
      <c r="H135" s="19">
        <f t="shared" si="50"/>
        <v>21.7</v>
      </c>
      <c r="I135" s="19">
        <f t="shared" si="50"/>
        <v>72.099999999999994</v>
      </c>
      <c r="J135" s="19">
        <f t="shared" si="50"/>
        <v>577</v>
      </c>
      <c r="K135" s="25"/>
      <c r="L135" s="19">
        <f t="shared" ref="L135" si="51">SUM(L126:L134)</f>
        <v>62.709999999999994</v>
      </c>
    </row>
    <row r="136" spans="1:12" ht="25.5" x14ac:dyDescent="0.25">
      <c r="A136" s="26">
        <f>A126</f>
        <v>2</v>
      </c>
      <c r="B136" s="13">
        <v>6</v>
      </c>
      <c r="C136" s="10" t="s">
        <v>25</v>
      </c>
      <c r="D136" s="7" t="s">
        <v>26</v>
      </c>
      <c r="E136" s="42" t="s">
        <v>173</v>
      </c>
      <c r="F136" s="43">
        <v>60</v>
      </c>
      <c r="G136" s="43">
        <v>1</v>
      </c>
      <c r="H136" s="43">
        <v>3</v>
      </c>
      <c r="I136" s="43">
        <v>3.9</v>
      </c>
      <c r="J136" s="43">
        <v>47</v>
      </c>
      <c r="K136" s="44" t="s">
        <v>174</v>
      </c>
      <c r="L136" s="43">
        <v>11.8</v>
      </c>
    </row>
    <row r="137" spans="1:12" ht="25.5" x14ac:dyDescent="0.25">
      <c r="A137" s="23"/>
      <c r="B137" s="15"/>
      <c r="C137" s="11"/>
      <c r="D137" s="7" t="s">
        <v>27</v>
      </c>
      <c r="E137" s="42" t="s">
        <v>121</v>
      </c>
      <c r="F137" s="43">
        <v>265</v>
      </c>
      <c r="G137" s="43">
        <v>4.7</v>
      </c>
      <c r="H137" s="43">
        <v>5.2</v>
      </c>
      <c r="I137" s="43">
        <v>14.4</v>
      </c>
      <c r="J137" s="43">
        <v>123</v>
      </c>
      <c r="K137" s="44" t="s">
        <v>122</v>
      </c>
      <c r="L137" s="43">
        <v>22.85</v>
      </c>
    </row>
    <row r="138" spans="1:12" ht="25.5" x14ac:dyDescent="0.25">
      <c r="A138" s="23"/>
      <c r="B138" s="15"/>
      <c r="C138" s="11"/>
      <c r="D138" s="7" t="s">
        <v>28</v>
      </c>
      <c r="E138" s="42" t="s">
        <v>88</v>
      </c>
      <c r="F138" s="43">
        <v>205</v>
      </c>
      <c r="G138" s="43">
        <v>19.100000000000001</v>
      </c>
      <c r="H138" s="43">
        <v>21.5</v>
      </c>
      <c r="I138" s="43">
        <v>21.6</v>
      </c>
      <c r="J138" s="43">
        <v>356</v>
      </c>
      <c r="K138" s="44" t="s">
        <v>89</v>
      </c>
      <c r="L138" s="43">
        <v>60.28</v>
      </c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25.5" x14ac:dyDescent="0.25">
      <c r="A140" s="23"/>
      <c r="B140" s="15"/>
      <c r="C140" s="11"/>
      <c r="D140" s="7" t="s">
        <v>30</v>
      </c>
      <c r="E140" s="42" t="s">
        <v>109</v>
      </c>
      <c r="F140" s="43">
        <v>200</v>
      </c>
      <c r="G140" s="43">
        <v>0.7</v>
      </c>
      <c r="H140" s="43">
        <v>0</v>
      </c>
      <c r="I140" s="43">
        <v>23.9</v>
      </c>
      <c r="J140" s="43">
        <v>98</v>
      </c>
      <c r="K140" s="44" t="s">
        <v>110</v>
      </c>
      <c r="L140" s="43">
        <v>7.33</v>
      </c>
    </row>
    <row r="141" spans="1:12" ht="15" x14ac:dyDescent="0.25">
      <c r="A141" s="23"/>
      <c r="B141" s="15"/>
      <c r="C141" s="11"/>
      <c r="D141" s="7" t="s">
        <v>31</v>
      </c>
      <c r="E141" s="42" t="s">
        <v>54</v>
      </c>
      <c r="F141" s="43">
        <v>40</v>
      </c>
      <c r="G141" s="43">
        <v>2</v>
      </c>
      <c r="H141" s="43">
        <v>0.6</v>
      </c>
      <c r="I141" s="43">
        <v>16.2</v>
      </c>
      <c r="J141" s="43">
        <v>78</v>
      </c>
      <c r="K141" s="44"/>
      <c r="L141" s="43">
        <v>2.14</v>
      </c>
    </row>
    <row r="142" spans="1:12" ht="15" x14ac:dyDescent="0.25">
      <c r="A142" s="23"/>
      <c r="B142" s="15"/>
      <c r="C142" s="11"/>
      <c r="D142" s="7" t="s">
        <v>32</v>
      </c>
      <c r="E142" s="42" t="s">
        <v>45</v>
      </c>
      <c r="F142" s="43">
        <v>40</v>
      </c>
      <c r="G142" s="43">
        <v>1.4</v>
      </c>
      <c r="H142" s="43">
        <v>0.2</v>
      </c>
      <c r="I142" s="43">
        <v>18.8</v>
      </c>
      <c r="J142" s="43">
        <v>83</v>
      </c>
      <c r="K142" s="44"/>
      <c r="L142" s="43">
        <v>2.14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810</v>
      </c>
      <c r="G148" s="19">
        <f t="shared" ref="G148:J148" si="52">SUM(G136:G147)</f>
        <v>28.9</v>
      </c>
      <c r="H148" s="19">
        <f t="shared" si="52"/>
        <v>30.5</v>
      </c>
      <c r="I148" s="19">
        <f t="shared" si="52"/>
        <v>98.8</v>
      </c>
      <c r="J148" s="19">
        <f t="shared" si="52"/>
        <v>785</v>
      </c>
      <c r="K148" s="25"/>
      <c r="L148" s="19">
        <f t="shared" ref="L148" si="53">SUM(L136:L147)</f>
        <v>106.54</v>
      </c>
    </row>
    <row r="149" spans="1:12" ht="15" x14ac:dyDescent="0.2">
      <c r="A149" s="29">
        <f>A126</f>
        <v>2</v>
      </c>
      <c r="B149" s="30">
        <f>B126</f>
        <v>6</v>
      </c>
      <c r="C149" s="61" t="s">
        <v>4</v>
      </c>
      <c r="D149" s="62"/>
      <c r="E149" s="31"/>
      <c r="F149" s="32">
        <f>F135+F148</f>
        <v>1410</v>
      </c>
      <c r="G149" s="32">
        <f t="shared" ref="G149" si="54">G135+G148</f>
        <v>52.5</v>
      </c>
      <c r="H149" s="32">
        <f t="shared" ref="H149" si="55">H135+H148</f>
        <v>52.2</v>
      </c>
      <c r="I149" s="32">
        <f t="shared" ref="I149" si="56">I135+I148</f>
        <v>170.89999999999998</v>
      </c>
      <c r="J149" s="32">
        <f t="shared" ref="J149:L149" si="57">J135+J148</f>
        <v>1362</v>
      </c>
      <c r="K149" s="32"/>
      <c r="L149" s="32">
        <f t="shared" si="57"/>
        <v>169.25</v>
      </c>
    </row>
    <row r="150" spans="1:12" ht="76.5" x14ac:dyDescent="0.25">
      <c r="A150" s="14">
        <v>2</v>
      </c>
      <c r="B150" s="15">
        <v>7</v>
      </c>
      <c r="C150" s="22" t="s">
        <v>20</v>
      </c>
      <c r="D150" s="5" t="s">
        <v>21</v>
      </c>
      <c r="E150" s="39" t="s">
        <v>175</v>
      </c>
      <c r="F150" s="40">
        <v>270</v>
      </c>
      <c r="G150" s="40">
        <v>15.6</v>
      </c>
      <c r="H150" s="40">
        <v>16</v>
      </c>
      <c r="I150" s="40">
        <v>37.6</v>
      </c>
      <c r="J150" s="40">
        <v>357</v>
      </c>
      <c r="K150" s="41" t="s">
        <v>125</v>
      </c>
      <c r="L150" s="40">
        <v>45.75</v>
      </c>
    </row>
    <row r="151" spans="1:12" ht="15" x14ac:dyDescent="0.25">
      <c r="A151" s="14"/>
      <c r="B151" s="15"/>
      <c r="C151" s="11"/>
      <c r="D151" s="6" t="s">
        <v>26</v>
      </c>
      <c r="E151" s="51" t="s">
        <v>135</v>
      </c>
      <c r="F151" s="55" t="s">
        <v>136</v>
      </c>
      <c r="G151" s="52">
        <v>5.8</v>
      </c>
      <c r="H151" s="52">
        <v>6.4</v>
      </c>
      <c r="I151" s="52">
        <v>7.9</v>
      </c>
      <c r="J151" s="53">
        <v>112.4</v>
      </c>
      <c r="K151" s="56" t="s">
        <v>71</v>
      </c>
      <c r="L151" s="54">
        <v>11.25</v>
      </c>
    </row>
    <row r="152" spans="1:12" ht="25.5" x14ac:dyDescent="0.25">
      <c r="A152" s="14"/>
      <c r="B152" s="15"/>
      <c r="C152" s="11"/>
      <c r="D152" s="7" t="s">
        <v>22</v>
      </c>
      <c r="E152" s="42" t="s">
        <v>57</v>
      </c>
      <c r="F152" s="43">
        <v>207</v>
      </c>
      <c r="G152" s="43">
        <v>0.3</v>
      </c>
      <c r="H152" s="43">
        <v>0</v>
      </c>
      <c r="I152" s="43">
        <v>15.2</v>
      </c>
      <c r="J152" s="43">
        <v>62</v>
      </c>
      <c r="K152" s="44" t="s">
        <v>58</v>
      </c>
      <c r="L152" s="43">
        <v>4.1500000000000004</v>
      </c>
    </row>
    <row r="153" spans="1:12" ht="15" x14ac:dyDescent="0.25">
      <c r="A153" s="14"/>
      <c r="B153" s="15"/>
      <c r="C153" s="11"/>
      <c r="D153" s="7" t="s">
        <v>32</v>
      </c>
      <c r="E153" s="42" t="s">
        <v>45</v>
      </c>
      <c r="F153" s="43">
        <v>20</v>
      </c>
      <c r="G153" s="43">
        <v>0.7</v>
      </c>
      <c r="H153" s="43">
        <v>0.1</v>
      </c>
      <c r="I153" s="43">
        <v>9.4</v>
      </c>
      <c r="J153" s="43">
        <v>41</v>
      </c>
      <c r="K153" s="44"/>
      <c r="L153" s="43">
        <v>1.43</v>
      </c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497</v>
      </c>
      <c r="G160" s="19">
        <f t="shared" ref="G160:J160" si="58">SUM(G150:G159)</f>
        <v>22.4</v>
      </c>
      <c r="H160" s="19">
        <f t="shared" si="58"/>
        <v>22.5</v>
      </c>
      <c r="I160" s="19">
        <f t="shared" si="58"/>
        <v>70.100000000000009</v>
      </c>
      <c r="J160" s="19">
        <f t="shared" si="58"/>
        <v>572.4</v>
      </c>
      <c r="K160" s="25"/>
      <c r="L160" s="19">
        <f t="shared" ref="L160" si="59">SUM(L150:L159)</f>
        <v>62.58</v>
      </c>
    </row>
    <row r="161" spans="1:12" ht="25.5" x14ac:dyDescent="0.25">
      <c r="A161" s="13">
        <f>A150</f>
        <v>2</v>
      </c>
      <c r="B161" s="13">
        <v>7</v>
      </c>
      <c r="C161" s="10" t="s">
        <v>25</v>
      </c>
      <c r="D161" s="7" t="s">
        <v>26</v>
      </c>
      <c r="E161" s="42" t="s">
        <v>176</v>
      </c>
      <c r="F161" s="43">
        <v>60</v>
      </c>
      <c r="G161" s="43">
        <v>2.4</v>
      </c>
      <c r="H161" s="43">
        <v>4.9000000000000004</v>
      </c>
      <c r="I161" s="43">
        <v>8.6</v>
      </c>
      <c r="J161" s="43">
        <v>88</v>
      </c>
      <c r="K161" s="44" t="s">
        <v>177</v>
      </c>
      <c r="L161" s="43">
        <v>9.1</v>
      </c>
    </row>
    <row r="162" spans="1:12" ht="25.5" x14ac:dyDescent="0.25">
      <c r="A162" s="14"/>
      <c r="B162" s="15"/>
      <c r="C162" s="11"/>
      <c r="D162" s="7" t="s">
        <v>27</v>
      </c>
      <c r="E162" s="42" t="s">
        <v>93</v>
      </c>
      <c r="F162" s="43">
        <v>270</v>
      </c>
      <c r="G162" s="43">
        <v>5.7</v>
      </c>
      <c r="H162" s="43">
        <v>6.1</v>
      </c>
      <c r="I162" s="43">
        <v>22.5</v>
      </c>
      <c r="J162" s="43">
        <v>168</v>
      </c>
      <c r="K162" s="44" t="s">
        <v>92</v>
      </c>
      <c r="L162" s="43">
        <v>20.38</v>
      </c>
    </row>
    <row r="163" spans="1:12" ht="15" x14ac:dyDescent="0.25">
      <c r="A163" s="14"/>
      <c r="B163" s="15"/>
      <c r="C163" s="11"/>
      <c r="D163" s="7" t="s">
        <v>28</v>
      </c>
      <c r="E163" s="42" t="s">
        <v>178</v>
      </c>
      <c r="F163" s="43">
        <v>95</v>
      </c>
      <c r="G163" s="43">
        <v>13.3</v>
      </c>
      <c r="H163" s="43">
        <v>13.2</v>
      </c>
      <c r="I163" s="43">
        <v>2.7</v>
      </c>
      <c r="J163" s="43">
        <v>183</v>
      </c>
      <c r="K163" s="44" t="s">
        <v>179</v>
      </c>
      <c r="L163" s="43">
        <v>38.47</v>
      </c>
    </row>
    <row r="164" spans="1:12" ht="25.5" x14ac:dyDescent="0.25">
      <c r="A164" s="14"/>
      <c r="B164" s="15"/>
      <c r="C164" s="11"/>
      <c r="D164" s="7" t="s">
        <v>29</v>
      </c>
      <c r="E164" s="42" t="s">
        <v>117</v>
      </c>
      <c r="F164" s="43">
        <v>150</v>
      </c>
      <c r="G164" s="43">
        <v>3.5</v>
      </c>
      <c r="H164" s="43">
        <v>3.1</v>
      </c>
      <c r="I164" s="43">
        <v>25.4</v>
      </c>
      <c r="J164" s="43">
        <v>144</v>
      </c>
      <c r="K164" s="44" t="s">
        <v>83</v>
      </c>
      <c r="L164" s="43">
        <v>9.4499999999999993</v>
      </c>
    </row>
    <row r="165" spans="1:12" ht="25.5" x14ac:dyDescent="0.25">
      <c r="A165" s="14"/>
      <c r="B165" s="15"/>
      <c r="C165" s="11"/>
      <c r="D165" s="7" t="s">
        <v>30</v>
      </c>
      <c r="E165" s="42" t="s">
        <v>94</v>
      </c>
      <c r="F165" s="43">
        <v>200</v>
      </c>
      <c r="G165" s="43">
        <v>0.5</v>
      </c>
      <c r="H165" s="43">
        <v>0.2</v>
      </c>
      <c r="I165" s="43">
        <v>28.1</v>
      </c>
      <c r="J165" s="43">
        <v>116</v>
      </c>
      <c r="K165" s="44" t="s">
        <v>95</v>
      </c>
      <c r="L165" s="43">
        <v>8.4600000000000009</v>
      </c>
    </row>
    <row r="166" spans="1:12" ht="15" x14ac:dyDescent="0.25">
      <c r="A166" s="14"/>
      <c r="B166" s="15"/>
      <c r="C166" s="11"/>
      <c r="D166" s="7" t="s">
        <v>31</v>
      </c>
      <c r="E166" s="42" t="s">
        <v>54</v>
      </c>
      <c r="F166" s="43">
        <v>40</v>
      </c>
      <c r="G166" s="43">
        <v>2</v>
      </c>
      <c r="H166" s="43">
        <v>0.6</v>
      </c>
      <c r="I166" s="43">
        <v>16.2</v>
      </c>
      <c r="J166" s="43">
        <v>78</v>
      </c>
      <c r="K166" s="44"/>
      <c r="L166" s="43">
        <v>2.86</v>
      </c>
    </row>
    <row r="167" spans="1:12" ht="15" x14ac:dyDescent="0.25">
      <c r="A167" s="14"/>
      <c r="B167" s="15"/>
      <c r="C167" s="11"/>
      <c r="D167" s="7" t="s">
        <v>32</v>
      </c>
      <c r="E167" s="42" t="s">
        <v>45</v>
      </c>
      <c r="F167" s="43">
        <v>20</v>
      </c>
      <c r="G167" s="43">
        <v>0.7</v>
      </c>
      <c r="H167" s="43">
        <v>0.1</v>
      </c>
      <c r="I167" s="43">
        <v>9.4</v>
      </c>
      <c r="J167" s="43">
        <v>41</v>
      </c>
      <c r="K167" s="44"/>
      <c r="L167" s="43">
        <v>1.43</v>
      </c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835</v>
      </c>
      <c r="G173" s="19">
        <f t="shared" ref="G173:J173" si="60">SUM(G161:G172)</f>
        <v>28.099999999999998</v>
      </c>
      <c r="H173" s="19">
        <f t="shared" si="60"/>
        <v>28.200000000000003</v>
      </c>
      <c r="I173" s="19">
        <f t="shared" si="60"/>
        <v>112.90000000000002</v>
      </c>
      <c r="J173" s="19">
        <f t="shared" si="60"/>
        <v>818</v>
      </c>
      <c r="K173" s="25"/>
      <c r="L173" s="19">
        <f t="shared" ref="L173" si="61">SUM(L161:L172)</f>
        <v>90.149999999999991</v>
      </c>
    </row>
    <row r="174" spans="1:12" ht="15" x14ac:dyDescent="0.2">
      <c r="A174" s="33">
        <f>A150</f>
        <v>2</v>
      </c>
      <c r="B174" s="33">
        <f>B150</f>
        <v>7</v>
      </c>
      <c r="C174" s="61" t="s">
        <v>4</v>
      </c>
      <c r="D174" s="62"/>
      <c r="E174" s="31"/>
      <c r="F174" s="32">
        <f>F160+F173</f>
        <v>1332</v>
      </c>
      <c r="G174" s="32">
        <f t="shared" ref="G174" si="62">G160+G173</f>
        <v>50.5</v>
      </c>
      <c r="H174" s="32">
        <f t="shared" ref="H174" si="63">H160+H173</f>
        <v>50.7</v>
      </c>
      <c r="I174" s="32">
        <f t="shared" ref="I174" si="64">I160+I173</f>
        <v>183.00000000000003</v>
      </c>
      <c r="J174" s="32">
        <f t="shared" ref="J174:L174" si="65">J160+J173</f>
        <v>1390.4</v>
      </c>
      <c r="K174" s="32"/>
      <c r="L174" s="32">
        <f t="shared" si="65"/>
        <v>152.72999999999999</v>
      </c>
    </row>
    <row r="175" spans="1:12" ht="38.25" x14ac:dyDescent="0.25">
      <c r="A175" s="20">
        <v>2</v>
      </c>
      <c r="B175" s="21">
        <v>8</v>
      </c>
      <c r="C175" s="22" t="s">
        <v>20</v>
      </c>
      <c r="D175" s="5" t="s">
        <v>21</v>
      </c>
      <c r="E175" s="39" t="s">
        <v>180</v>
      </c>
      <c r="F175" s="40">
        <v>220</v>
      </c>
      <c r="G175" s="40">
        <v>12</v>
      </c>
      <c r="H175" s="40">
        <v>13.6</v>
      </c>
      <c r="I175" s="40">
        <v>33</v>
      </c>
      <c r="J175" s="40">
        <v>303</v>
      </c>
      <c r="K175" s="41" t="s">
        <v>181</v>
      </c>
      <c r="L175" s="40">
        <v>41.3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25.5" x14ac:dyDescent="0.25">
      <c r="A177" s="23"/>
      <c r="B177" s="15"/>
      <c r="C177" s="11"/>
      <c r="D177" s="7" t="s">
        <v>22</v>
      </c>
      <c r="E177" s="42" t="s">
        <v>43</v>
      </c>
      <c r="F177" s="43">
        <v>200</v>
      </c>
      <c r="G177" s="43">
        <v>0.2</v>
      </c>
      <c r="H177" s="43">
        <v>0</v>
      </c>
      <c r="I177" s="43">
        <v>15</v>
      </c>
      <c r="J177" s="43">
        <v>61</v>
      </c>
      <c r="K177" s="44" t="s">
        <v>182</v>
      </c>
      <c r="L177" s="43">
        <v>6.89</v>
      </c>
    </row>
    <row r="178" spans="1:12" ht="15.75" customHeight="1" x14ac:dyDescent="0.25">
      <c r="A178" s="23"/>
      <c r="B178" s="15"/>
      <c r="C178" s="11"/>
      <c r="D178" s="7" t="s">
        <v>31</v>
      </c>
      <c r="E178" s="42" t="s">
        <v>54</v>
      </c>
      <c r="F178" s="43">
        <v>20</v>
      </c>
      <c r="G178" s="43">
        <v>1</v>
      </c>
      <c r="H178" s="43">
        <v>0.3</v>
      </c>
      <c r="I178" s="43">
        <v>8.1</v>
      </c>
      <c r="J178" s="43">
        <v>39</v>
      </c>
      <c r="K178" s="44"/>
      <c r="L178" s="43">
        <v>1.49</v>
      </c>
    </row>
    <row r="179" spans="1:12" ht="15" x14ac:dyDescent="0.25">
      <c r="A179" s="23"/>
      <c r="B179" s="15"/>
      <c r="C179" s="11"/>
      <c r="D179" s="7" t="s">
        <v>32</v>
      </c>
      <c r="E179" s="42" t="s">
        <v>45</v>
      </c>
      <c r="F179" s="43">
        <v>20</v>
      </c>
      <c r="G179" s="43">
        <v>0.7</v>
      </c>
      <c r="H179" s="43">
        <v>0.1</v>
      </c>
      <c r="I179" s="43">
        <v>9.4</v>
      </c>
      <c r="J179" s="43">
        <v>41</v>
      </c>
      <c r="K179" s="44"/>
      <c r="L179" s="43">
        <v>1.49</v>
      </c>
    </row>
    <row r="180" spans="1:12" ht="25.5" x14ac:dyDescent="0.25">
      <c r="A180" s="23"/>
      <c r="B180" s="15"/>
      <c r="C180" s="11"/>
      <c r="D180" s="7" t="s">
        <v>24</v>
      </c>
      <c r="E180" s="42" t="s">
        <v>81</v>
      </c>
      <c r="F180" s="43">
        <v>100</v>
      </c>
      <c r="G180" s="43">
        <v>0.4</v>
      </c>
      <c r="H180" s="43">
        <v>0</v>
      </c>
      <c r="I180" s="43">
        <v>14.4</v>
      </c>
      <c r="J180" s="43">
        <v>59</v>
      </c>
      <c r="K180" s="44" t="s">
        <v>47</v>
      </c>
      <c r="L180" s="43">
        <v>23.6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560</v>
      </c>
      <c r="G184" s="19">
        <f t="shared" ref="G184:J184" si="66">SUM(G175:G183)</f>
        <v>14.299999999999999</v>
      </c>
      <c r="H184" s="19">
        <f t="shared" si="66"/>
        <v>14</v>
      </c>
      <c r="I184" s="19">
        <f t="shared" si="66"/>
        <v>79.900000000000006</v>
      </c>
      <c r="J184" s="19">
        <f t="shared" si="66"/>
        <v>503</v>
      </c>
      <c r="K184" s="25"/>
      <c r="L184" s="19">
        <f t="shared" ref="L184" si="67">SUM(L175:L183)</f>
        <v>74.77000000000001</v>
      </c>
    </row>
    <row r="185" spans="1:12" ht="25.5" x14ac:dyDescent="0.25">
      <c r="A185" s="26">
        <f>A175</f>
        <v>2</v>
      </c>
      <c r="B185" s="13">
        <v>8</v>
      </c>
      <c r="C185" s="10" t="s">
        <v>25</v>
      </c>
      <c r="D185" s="7" t="s">
        <v>26</v>
      </c>
      <c r="E185" s="42" t="s">
        <v>183</v>
      </c>
      <c r="F185" s="43">
        <v>60</v>
      </c>
      <c r="G185" s="43">
        <v>1.1000000000000001</v>
      </c>
      <c r="H185" s="43">
        <v>3.1</v>
      </c>
      <c r="I185" s="43">
        <v>5.3</v>
      </c>
      <c r="J185" s="43">
        <v>54</v>
      </c>
      <c r="K185" s="44" t="s">
        <v>184</v>
      </c>
      <c r="L185" s="43">
        <v>11.54</v>
      </c>
    </row>
    <row r="186" spans="1:12" ht="25.5" x14ac:dyDescent="0.25">
      <c r="A186" s="23"/>
      <c r="B186" s="15"/>
      <c r="C186" s="11"/>
      <c r="D186" s="7" t="s">
        <v>27</v>
      </c>
      <c r="E186" s="42" t="s">
        <v>185</v>
      </c>
      <c r="F186" s="43">
        <v>270</v>
      </c>
      <c r="G186" s="43">
        <v>4.5999999999999996</v>
      </c>
      <c r="H186" s="43">
        <v>5.2</v>
      </c>
      <c r="I186" s="43">
        <v>10.199999999999999</v>
      </c>
      <c r="J186" s="43">
        <v>106</v>
      </c>
      <c r="K186" s="44" t="s">
        <v>186</v>
      </c>
      <c r="L186" s="43">
        <v>22.52</v>
      </c>
    </row>
    <row r="187" spans="1:12" ht="25.5" x14ac:dyDescent="0.25">
      <c r="A187" s="23"/>
      <c r="B187" s="15"/>
      <c r="C187" s="11"/>
      <c r="D187" s="7" t="s">
        <v>28</v>
      </c>
      <c r="E187" s="42" t="s">
        <v>187</v>
      </c>
      <c r="F187" s="43">
        <v>100</v>
      </c>
      <c r="G187" s="43">
        <v>11.9</v>
      </c>
      <c r="H187" s="43">
        <v>10.9</v>
      </c>
      <c r="I187" s="43">
        <v>3.7</v>
      </c>
      <c r="J187" s="43">
        <v>161</v>
      </c>
      <c r="K187" s="44" t="s">
        <v>188</v>
      </c>
      <c r="L187" s="43">
        <v>62.74</v>
      </c>
    </row>
    <row r="188" spans="1:12" ht="25.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3.2</v>
      </c>
      <c r="H188" s="43">
        <v>2.8</v>
      </c>
      <c r="I188" s="43">
        <v>34.299999999999997</v>
      </c>
      <c r="J188" s="43">
        <v>175</v>
      </c>
      <c r="K188" s="44" t="s">
        <v>60</v>
      </c>
      <c r="L188" s="43">
        <v>7.61</v>
      </c>
    </row>
    <row r="189" spans="1:12" ht="25.5" x14ac:dyDescent="0.25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>
        <v>0.8</v>
      </c>
      <c r="H189" s="43">
        <v>0</v>
      </c>
      <c r="I189" s="43">
        <v>27.2</v>
      </c>
      <c r="J189" s="43">
        <v>112</v>
      </c>
      <c r="K189" s="44" t="s">
        <v>70</v>
      </c>
      <c r="L189" s="43">
        <v>11.97</v>
      </c>
    </row>
    <row r="190" spans="1:12" ht="15" x14ac:dyDescent="0.25">
      <c r="A190" s="23"/>
      <c r="B190" s="15"/>
      <c r="C190" s="11"/>
      <c r="D190" s="7" t="s">
        <v>31</v>
      </c>
      <c r="E190" s="42" t="s">
        <v>54</v>
      </c>
      <c r="F190" s="43">
        <v>40</v>
      </c>
      <c r="G190" s="43">
        <v>2</v>
      </c>
      <c r="H190" s="43">
        <v>0.6</v>
      </c>
      <c r="I190" s="43">
        <v>16.2</v>
      </c>
      <c r="J190" s="43">
        <v>78</v>
      </c>
      <c r="K190" s="44"/>
      <c r="L190" s="43">
        <v>2.86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0.7</v>
      </c>
      <c r="H191" s="43">
        <v>0.1</v>
      </c>
      <c r="I191" s="43">
        <v>9.4</v>
      </c>
      <c r="J191" s="43">
        <v>41</v>
      </c>
      <c r="K191" s="44"/>
      <c r="L191" s="43">
        <v>1.49</v>
      </c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840</v>
      </c>
      <c r="G196" s="19">
        <f t="shared" ref="G196:J196" si="68">SUM(G185:G195)</f>
        <v>24.3</v>
      </c>
      <c r="H196" s="19">
        <f t="shared" si="68"/>
        <v>22.700000000000006</v>
      </c>
      <c r="I196" s="19">
        <f t="shared" si="68"/>
        <v>106.30000000000001</v>
      </c>
      <c r="J196" s="19">
        <f t="shared" si="68"/>
        <v>727</v>
      </c>
      <c r="K196" s="25"/>
      <c r="L196" s="19">
        <f t="shared" ref="L196" si="69">SUM(L185:L195)</f>
        <v>120.73</v>
      </c>
    </row>
    <row r="197" spans="1:12" ht="15.75" thickBot="1" x14ac:dyDescent="0.25">
      <c r="A197" s="29">
        <f>A175</f>
        <v>2</v>
      </c>
      <c r="B197" s="30">
        <f>B175</f>
        <v>8</v>
      </c>
      <c r="C197" s="61" t="s">
        <v>4</v>
      </c>
      <c r="D197" s="62"/>
      <c r="E197" s="31"/>
      <c r="F197" s="32">
        <f>F184+F196</f>
        <v>1400</v>
      </c>
      <c r="G197" s="32">
        <f t="shared" ref="G197" si="70">G184+G196</f>
        <v>38.6</v>
      </c>
      <c r="H197" s="32">
        <f t="shared" ref="H197" si="71">H184+H196</f>
        <v>36.700000000000003</v>
      </c>
      <c r="I197" s="32">
        <f t="shared" ref="I197" si="72">I184+I196</f>
        <v>186.20000000000002</v>
      </c>
      <c r="J197" s="32">
        <f t="shared" ref="J197:L197" si="73">J184+J196</f>
        <v>1230</v>
      </c>
      <c r="K197" s="32"/>
      <c r="L197" s="32">
        <f t="shared" si="73"/>
        <v>195.5</v>
      </c>
    </row>
    <row r="198" spans="1:12" ht="26.25" thickBot="1" x14ac:dyDescent="0.3">
      <c r="A198" s="20">
        <v>2</v>
      </c>
      <c r="B198" s="21">
        <v>9</v>
      </c>
      <c r="C198" s="22" t="s">
        <v>20</v>
      </c>
      <c r="D198" s="5" t="s">
        <v>21</v>
      </c>
      <c r="E198" s="39" t="s">
        <v>134</v>
      </c>
      <c r="F198" s="40">
        <v>200</v>
      </c>
      <c r="G198" s="40">
        <v>15.5</v>
      </c>
      <c r="H198" s="40">
        <v>12.9</v>
      </c>
      <c r="I198" s="40">
        <v>31.7</v>
      </c>
      <c r="J198" s="40">
        <v>305</v>
      </c>
      <c r="K198" s="41" t="s">
        <v>63</v>
      </c>
      <c r="L198" s="40">
        <v>85.12</v>
      </c>
    </row>
    <row r="199" spans="1:12" ht="15" x14ac:dyDescent="0.25">
      <c r="A199" s="23"/>
      <c r="B199" s="15"/>
      <c r="C199" s="11"/>
      <c r="D199" s="6" t="s">
        <v>42</v>
      </c>
      <c r="E199" s="39" t="s">
        <v>64</v>
      </c>
      <c r="F199" s="40">
        <v>40</v>
      </c>
      <c r="G199" s="40">
        <v>2.2999999999999998</v>
      </c>
      <c r="H199" s="40">
        <v>7.4</v>
      </c>
      <c r="I199" s="40">
        <v>14.5</v>
      </c>
      <c r="J199" s="40">
        <v>134</v>
      </c>
      <c r="K199" s="41" t="s">
        <v>65</v>
      </c>
      <c r="L199" s="43">
        <v>11.23</v>
      </c>
    </row>
    <row r="200" spans="1:12" ht="25.5" x14ac:dyDescent="0.25">
      <c r="A200" s="23"/>
      <c r="B200" s="15"/>
      <c r="C200" s="11"/>
      <c r="D200" s="7" t="s">
        <v>22</v>
      </c>
      <c r="E200" s="42" t="s">
        <v>126</v>
      </c>
      <c r="F200" s="43">
        <v>200</v>
      </c>
      <c r="G200" s="43">
        <v>0.3</v>
      </c>
      <c r="H200" s="43">
        <v>0</v>
      </c>
      <c r="I200" s="43">
        <v>12.3</v>
      </c>
      <c r="J200" s="43">
        <v>50</v>
      </c>
      <c r="K200" s="44" t="s">
        <v>149</v>
      </c>
      <c r="L200" s="43">
        <v>9.68</v>
      </c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25.5" x14ac:dyDescent="0.25">
      <c r="A202" s="23"/>
      <c r="B202" s="15"/>
      <c r="C202" s="11"/>
      <c r="D202" s="7" t="s">
        <v>24</v>
      </c>
      <c r="E202" s="42" t="s">
        <v>46</v>
      </c>
      <c r="F202" s="43">
        <v>150</v>
      </c>
      <c r="G202" s="43">
        <v>0.6</v>
      </c>
      <c r="H202" s="43">
        <v>0</v>
      </c>
      <c r="I202" s="43">
        <v>21.6</v>
      </c>
      <c r="J202" s="43">
        <v>89</v>
      </c>
      <c r="K202" s="44" t="s">
        <v>47</v>
      </c>
      <c r="L202" s="43">
        <v>20.100000000000001</v>
      </c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590</v>
      </c>
      <c r="G207" s="19">
        <f t="shared" ref="G207:J207" si="74">SUM(G198:G206)</f>
        <v>18.700000000000003</v>
      </c>
      <c r="H207" s="19">
        <f t="shared" si="74"/>
        <v>20.3</v>
      </c>
      <c r="I207" s="19">
        <f t="shared" si="74"/>
        <v>80.099999999999994</v>
      </c>
      <c r="J207" s="19">
        <f t="shared" si="74"/>
        <v>578</v>
      </c>
      <c r="K207" s="25"/>
      <c r="L207" s="19">
        <f t="shared" ref="L207" si="75">SUM(L198:L206)</f>
        <v>126.13</v>
      </c>
    </row>
    <row r="208" spans="1:12" ht="15" x14ac:dyDescent="0.25">
      <c r="A208" s="26">
        <f>A198</f>
        <v>2</v>
      </c>
      <c r="B208" s="13">
        <v>9</v>
      </c>
      <c r="C208" s="10" t="s">
        <v>25</v>
      </c>
      <c r="D208" s="7" t="s">
        <v>26</v>
      </c>
      <c r="E208" s="42" t="s">
        <v>189</v>
      </c>
      <c r="F208" s="43">
        <v>60</v>
      </c>
      <c r="G208" s="43">
        <v>0.6</v>
      </c>
      <c r="H208" s="43">
        <v>3.1</v>
      </c>
      <c r="I208" s="43">
        <v>2.1</v>
      </c>
      <c r="J208" s="43">
        <v>100</v>
      </c>
      <c r="K208" s="44" t="s">
        <v>190</v>
      </c>
      <c r="L208" s="43">
        <v>11</v>
      </c>
    </row>
    <row r="209" spans="1:12" ht="25.5" x14ac:dyDescent="0.25">
      <c r="A209" s="23"/>
      <c r="B209" s="15"/>
      <c r="C209" s="11"/>
      <c r="D209" s="7" t="s">
        <v>27</v>
      </c>
      <c r="E209" s="42" t="s">
        <v>191</v>
      </c>
      <c r="F209" s="43">
        <v>260</v>
      </c>
      <c r="G209" s="43">
        <v>5.8</v>
      </c>
      <c r="H209" s="43">
        <v>4.8</v>
      </c>
      <c r="I209" s="43">
        <v>8.3000000000000007</v>
      </c>
      <c r="J209" s="43">
        <v>100</v>
      </c>
      <c r="K209" s="44" t="s">
        <v>100</v>
      </c>
      <c r="L209" s="43">
        <v>19.84</v>
      </c>
    </row>
    <row r="210" spans="1:12" ht="25.5" x14ac:dyDescent="0.25">
      <c r="A210" s="23"/>
      <c r="B210" s="15"/>
      <c r="C210" s="11"/>
      <c r="D210" s="7" t="s">
        <v>28</v>
      </c>
      <c r="E210" s="42" t="s">
        <v>192</v>
      </c>
      <c r="F210" s="43">
        <v>90</v>
      </c>
      <c r="G210" s="43">
        <v>11.3</v>
      </c>
      <c r="H210" s="43">
        <v>11.5</v>
      </c>
      <c r="I210" s="43">
        <v>5.4</v>
      </c>
      <c r="J210" s="43">
        <v>170</v>
      </c>
      <c r="K210" s="44" t="s">
        <v>193</v>
      </c>
      <c r="L210" s="43">
        <v>25.41</v>
      </c>
    </row>
    <row r="211" spans="1:12" ht="25.5" x14ac:dyDescent="0.25">
      <c r="A211" s="23"/>
      <c r="B211" s="15"/>
      <c r="C211" s="11"/>
      <c r="D211" s="7" t="s">
        <v>29</v>
      </c>
      <c r="E211" s="42" t="s">
        <v>101</v>
      </c>
      <c r="F211" s="43">
        <v>150</v>
      </c>
      <c r="G211" s="43">
        <v>2.7</v>
      </c>
      <c r="H211" s="43">
        <v>6.2</v>
      </c>
      <c r="I211" s="43">
        <v>16.100000000000001</v>
      </c>
      <c r="J211" s="43">
        <v>131</v>
      </c>
      <c r="K211" s="44" t="s">
        <v>102</v>
      </c>
      <c r="L211" s="43">
        <v>13.62</v>
      </c>
    </row>
    <row r="212" spans="1:12" ht="25.5" x14ac:dyDescent="0.25">
      <c r="A212" s="23"/>
      <c r="B212" s="15"/>
      <c r="C212" s="11"/>
      <c r="D212" s="7" t="s">
        <v>30</v>
      </c>
      <c r="E212" s="42" t="s">
        <v>52</v>
      </c>
      <c r="F212" s="43">
        <v>200</v>
      </c>
      <c r="G212" s="43">
        <v>0.3</v>
      </c>
      <c r="H212" s="43">
        <v>0.2</v>
      </c>
      <c r="I212" s="43">
        <v>21.5</v>
      </c>
      <c r="J212" s="43">
        <v>89</v>
      </c>
      <c r="K212" s="44" t="s">
        <v>53</v>
      </c>
      <c r="L212" s="43">
        <v>10.54</v>
      </c>
    </row>
    <row r="213" spans="1:12" ht="15" x14ac:dyDescent="0.25">
      <c r="A213" s="23"/>
      <c r="B213" s="15"/>
      <c r="C213" s="11"/>
      <c r="D213" s="7" t="s">
        <v>31</v>
      </c>
      <c r="E213" s="42" t="s">
        <v>54</v>
      </c>
      <c r="F213" s="43">
        <v>40</v>
      </c>
      <c r="G213" s="43">
        <v>2</v>
      </c>
      <c r="H213" s="43">
        <v>0.6</v>
      </c>
      <c r="I213" s="43">
        <v>16.2</v>
      </c>
      <c r="J213" s="43">
        <v>78</v>
      </c>
      <c r="K213" s="44"/>
      <c r="L213" s="43">
        <v>2.86</v>
      </c>
    </row>
    <row r="214" spans="1:12" ht="15" x14ac:dyDescent="0.25">
      <c r="A214" s="23"/>
      <c r="B214" s="15"/>
      <c r="C214" s="11"/>
      <c r="D214" s="7" t="s">
        <v>32</v>
      </c>
      <c r="E214" s="42" t="s">
        <v>45</v>
      </c>
      <c r="F214" s="43">
        <v>40</v>
      </c>
      <c r="G214" s="43">
        <v>1.4</v>
      </c>
      <c r="H214" s="43">
        <v>0.2</v>
      </c>
      <c r="I214" s="43">
        <v>18.8</v>
      </c>
      <c r="J214" s="43">
        <v>83</v>
      </c>
      <c r="K214" s="44"/>
      <c r="L214" s="43">
        <v>2.86</v>
      </c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840</v>
      </c>
      <c r="G220" s="19">
        <f t="shared" ref="G220:J220" si="76">SUM(G208:G219)</f>
        <v>24.099999999999998</v>
      </c>
      <c r="H220" s="19">
        <f t="shared" si="76"/>
        <v>26.599999999999998</v>
      </c>
      <c r="I220" s="19">
        <f t="shared" si="76"/>
        <v>88.4</v>
      </c>
      <c r="J220" s="19">
        <f t="shared" si="76"/>
        <v>751</v>
      </c>
      <c r="K220" s="25"/>
      <c r="L220" s="19">
        <f t="shared" ref="L220" si="77">SUM(L208:L219)</f>
        <v>86.13</v>
      </c>
    </row>
    <row r="221" spans="1:12" ht="15" x14ac:dyDescent="0.2">
      <c r="A221" s="29">
        <f>A198</f>
        <v>2</v>
      </c>
      <c r="B221" s="30">
        <f>B198</f>
        <v>9</v>
      </c>
      <c r="C221" s="61" t="s">
        <v>4</v>
      </c>
      <c r="D221" s="62"/>
      <c r="E221" s="31"/>
      <c r="F221" s="32">
        <f>F207+F220</f>
        <v>1430</v>
      </c>
      <c r="G221" s="32">
        <f t="shared" ref="G221" si="78">G207+G220</f>
        <v>42.8</v>
      </c>
      <c r="H221" s="32">
        <f t="shared" ref="H221" si="79">H207+H220</f>
        <v>46.9</v>
      </c>
      <c r="I221" s="32">
        <f t="shared" ref="I221" si="80">I207+I220</f>
        <v>168.5</v>
      </c>
      <c r="J221" s="32">
        <f t="shared" ref="J221:L221" si="81">J207+J220</f>
        <v>1329</v>
      </c>
      <c r="K221" s="32"/>
      <c r="L221" s="32">
        <f t="shared" si="81"/>
        <v>212.26</v>
      </c>
    </row>
    <row r="222" spans="1:12" ht="38.25" x14ac:dyDescent="0.25">
      <c r="A222" s="20">
        <v>2</v>
      </c>
      <c r="B222" s="21">
        <v>10</v>
      </c>
      <c r="C222" s="22" t="s">
        <v>20</v>
      </c>
      <c r="D222" s="5" t="s">
        <v>21</v>
      </c>
      <c r="E222" s="39" t="s">
        <v>194</v>
      </c>
      <c r="F222" s="40">
        <v>220</v>
      </c>
      <c r="G222" s="40">
        <v>12.8</v>
      </c>
      <c r="H222" s="40">
        <v>13.5</v>
      </c>
      <c r="I222" s="40">
        <v>36.299999999999997</v>
      </c>
      <c r="J222" s="40">
        <v>318</v>
      </c>
      <c r="K222" s="41" t="s">
        <v>195</v>
      </c>
      <c r="L222" s="40">
        <v>45.54</v>
      </c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25.5" x14ac:dyDescent="0.25">
      <c r="A224" s="23"/>
      <c r="B224" s="15"/>
      <c r="C224" s="11"/>
      <c r="D224" s="7" t="s">
        <v>22</v>
      </c>
      <c r="E224" s="42" t="s">
        <v>79</v>
      </c>
      <c r="F224" s="43">
        <v>200</v>
      </c>
      <c r="G224" s="43">
        <v>2.2999999999999998</v>
      </c>
      <c r="H224" s="43">
        <v>2.5</v>
      </c>
      <c r="I224" s="43">
        <v>14.8</v>
      </c>
      <c r="J224" s="43">
        <v>91</v>
      </c>
      <c r="K224" s="44" t="s">
        <v>80</v>
      </c>
      <c r="L224" s="43">
        <v>12.31</v>
      </c>
    </row>
    <row r="225" spans="1:12" ht="15" x14ac:dyDescent="0.25">
      <c r="A225" s="23"/>
      <c r="B225" s="15"/>
      <c r="C225" s="11"/>
      <c r="D225" s="7" t="s">
        <v>31</v>
      </c>
      <c r="E225" s="42" t="s">
        <v>54</v>
      </c>
      <c r="F225" s="43">
        <v>20</v>
      </c>
      <c r="G225" s="43">
        <v>1</v>
      </c>
      <c r="H225" s="43">
        <v>0.3</v>
      </c>
      <c r="I225" s="43">
        <v>8.1</v>
      </c>
      <c r="J225" s="43">
        <v>39</v>
      </c>
      <c r="K225" s="44"/>
      <c r="L225" s="43">
        <v>1.43</v>
      </c>
    </row>
    <row r="226" spans="1:12" ht="25.5" x14ac:dyDescent="0.25">
      <c r="A226" s="23"/>
      <c r="B226" s="15"/>
      <c r="C226" s="11"/>
      <c r="D226" s="7" t="s">
        <v>24</v>
      </c>
      <c r="E226" s="42" t="s">
        <v>81</v>
      </c>
      <c r="F226" s="43">
        <v>130</v>
      </c>
      <c r="G226" s="43">
        <v>0.6</v>
      </c>
      <c r="H226" s="43">
        <v>0.5</v>
      </c>
      <c r="I226" s="43">
        <v>19.899999999999999</v>
      </c>
      <c r="J226" s="43">
        <v>87</v>
      </c>
      <c r="K226" s="44" t="s">
        <v>47</v>
      </c>
      <c r="L226" s="43">
        <v>27.3</v>
      </c>
    </row>
    <row r="227" spans="1:12" ht="15" x14ac:dyDescent="0.25">
      <c r="A227" s="23"/>
      <c r="B227" s="15"/>
      <c r="C227" s="11"/>
      <c r="D227" s="7" t="s">
        <v>32</v>
      </c>
      <c r="E227" s="42" t="s">
        <v>45</v>
      </c>
      <c r="F227" s="43">
        <v>20</v>
      </c>
      <c r="G227" s="43">
        <v>0.7</v>
      </c>
      <c r="H227" s="43">
        <v>0.1</v>
      </c>
      <c r="I227" s="43">
        <v>9.4</v>
      </c>
      <c r="J227" s="43">
        <v>41</v>
      </c>
      <c r="K227" s="44"/>
      <c r="L227" s="43">
        <v>1.49</v>
      </c>
    </row>
    <row r="228" spans="1:12" ht="15" x14ac:dyDescent="0.25">
      <c r="A228" s="23"/>
      <c r="B228" s="15"/>
      <c r="C228" s="11"/>
      <c r="D228" s="7" t="s">
        <v>31</v>
      </c>
      <c r="E228" s="42" t="s">
        <v>54</v>
      </c>
      <c r="F228" s="43">
        <v>20</v>
      </c>
      <c r="G228" s="43">
        <v>1</v>
      </c>
      <c r="H228" s="43">
        <v>0.3</v>
      </c>
      <c r="I228" s="43">
        <v>8.1</v>
      </c>
      <c r="J228" s="43">
        <v>39</v>
      </c>
      <c r="K228" s="44"/>
      <c r="L228" s="43">
        <v>1.49</v>
      </c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610</v>
      </c>
      <c r="G231" s="19">
        <f t="shared" ref="G231:J231" si="82">SUM(G222:G230)</f>
        <v>18.400000000000002</v>
      </c>
      <c r="H231" s="19">
        <f t="shared" si="82"/>
        <v>17.200000000000003</v>
      </c>
      <c r="I231" s="19">
        <f t="shared" si="82"/>
        <v>96.6</v>
      </c>
      <c r="J231" s="19">
        <f t="shared" si="82"/>
        <v>615</v>
      </c>
      <c r="K231" s="25"/>
      <c r="L231" s="19">
        <f t="shared" ref="L231" si="83">SUM(L222:L230)</f>
        <v>89.559999999999988</v>
      </c>
    </row>
    <row r="232" spans="1:12" ht="25.5" x14ac:dyDescent="0.25">
      <c r="A232" s="26">
        <f>A222</f>
        <v>2</v>
      </c>
      <c r="B232" s="13">
        <v>10</v>
      </c>
      <c r="C232" s="10" t="s">
        <v>25</v>
      </c>
      <c r="D232" s="7" t="s">
        <v>26</v>
      </c>
      <c r="E232" s="42" t="s">
        <v>173</v>
      </c>
      <c r="F232" s="43">
        <v>60</v>
      </c>
      <c r="G232" s="43">
        <v>1</v>
      </c>
      <c r="H232" s="43">
        <v>3</v>
      </c>
      <c r="I232" s="43">
        <v>3.9</v>
      </c>
      <c r="J232" s="43">
        <v>47</v>
      </c>
      <c r="K232" s="44" t="s">
        <v>174</v>
      </c>
      <c r="L232" s="43">
        <v>9.07</v>
      </c>
    </row>
    <row r="233" spans="1:12" ht="15" x14ac:dyDescent="0.25">
      <c r="A233" s="23"/>
      <c r="B233" s="15"/>
      <c r="C233" s="11"/>
      <c r="D233" s="7" t="s">
        <v>27</v>
      </c>
      <c r="E233" s="42" t="s">
        <v>103</v>
      </c>
      <c r="F233" s="43">
        <v>265</v>
      </c>
      <c r="G233" s="43">
        <v>5</v>
      </c>
      <c r="H233" s="43">
        <v>5.7</v>
      </c>
      <c r="I233" s="43">
        <v>21</v>
      </c>
      <c r="J233" s="43">
        <v>155</v>
      </c>
      <c r="K233" s="44" t="s">
        <v>82</v>
      </c>
      <c r="L233" s="43">
        <v>21.4</v>
      </c>
    </row>
    <row r="234" spans="1:12" ht="25.5" x14ac:dyDescent="0.25">
      <c r="A234" s="23"/>
      <c r="B234" s="15"/>
      <c r="C234" s="11"/>
      <c r="D234" s="7" t="s">
        <v>28</v>
      </c>
      <c r="E234" s="42" t="s">
        <v>196</v>
      </c>
      <c r="F234" s="43">
        <v>200</v>
      </c>
      <c r="G234" s="43">
        <v>16.2</v>
      </c>
      <c r="H234" s="43">
        <v>17.2</v>
      </c>
      <c r="I234" s="43">
        <v>16.5</v>
      </c>
      <c r="J234" s="43">
        <v>286</v>
      </c>
      <c r="K234" s="44" t="s">
        <v>197</v>
      </c>
      <c r="L234" s="43">
        <v>48.47</v>
      </c>
    </row>
    <row r="235" spans="1:12" ht="25.5" x14ac:dyDescent="0.25">
      <c r="A235" s="23"/>
      <c r="B235" s="15"/>
      <c r="C235" s="11"/>
      <c r="D235" s="7" t="s">
        <v>30</v>
      </c>
      <c r="E235" s="42" t="s">
        <v>104</v>
      </c>
      <c r="F235" s="43">
        <v>200</v>
      </c>
      <c r="G235" s="43">
        <v>0.3</v>
      </c>
      <c r="H235" s="43">
        <v>0</v>
      </c>
      <c r="I235" s="43">
        <v>26.4</v>
      </c>
      <c r="J235" s="43">
        <v>107</v>
      </c>
      <c r="K235" s="44" t="s">
        <v>85</v>
      </c>
      <c r="L235" s="43">
        <v>8.8699999999999992</v>
      </c>
    </row>
    <row r="236" spans="1:12" ht="15" x14ac:dyDescent="0.25">
      <c r="A236" s="23"/>
      <c r="B236" s="15"/>
      <c r="C236" s="11"/>
      <c r="D236" s="7" t="s">
        <v>31</v>
      </c>
      <c r="E236" s="42" t="s">
        <v>54</v>
      </c>
      <c r="F236" s="43">
        <v>40</v>
      </c>
      <c r="G236" s="43">
        <v>2</v>
      </c>
      <c r="H236" s="43">
        <v>0.6</v>
      </c>
      <c r="I236" s="43">
        <v>16.2</v>
      </c>
      <c r="J236" s="43">
        <v>78</v>
      </c>
      <c r="K236" s="44"/>
      <c r="L236" s="43">
        <v>2.86</v>
      </c>
    </row>
    <row r="237" spans="1:12" ht="15" x14ac:dyDescent="0.25">
      <c r="A237" s="23"/>
      <c r="B237" s="15"/>
      <c r="C237" s="11"/>
      <c r="D237" s="7" t="s">
        <v>32</v>
      </c>
      <c r="E237" s="42" t="s">
        <v>45</v>
      </c>
      <c r="F237" s="43">
        <v>20</v>
      </c>
      <c r="G237" s="43">
        <v>0.7</v>
      </c>
      <c r="H237" s="43">
        <v>0.1</v>
      </c>
      <c r="I237" s="43">
        <v>9.4</v>
      </c>
      <c r="J237" s="43">
        <v>41</v>
      </c>
      <c r="K237" s="44"/>
      <c r="L237" s="43">
        <v>1.49</v>
      </c>
    </row>
    <row r="238" spans="1:12" ht="15" x14ac:dyDescent="0.25">
      <c r="A238" s="23"/>
      <c r="B238" s="15"/>
      <c r="C238" s="11"/>
      <c r="D238" s="7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SUM(F232:F241)</f>
        <v>785</v>
      </c>
      <c r="G242" s="19">
        <f>SUM(G232:G241)</f>
        <v>25.2</v>
      </c>
      <c r="H242" s="19">
        <f>SUM(H232:H241)</f>
        <v>26.6</v>
      </c>
      <c r="I242" s="19">
        <f>SUM(I232:I241)</f>
        <v>93.4</v>
      </c>
      <c r="J242" s="19">
        <f>SUM(J232:J241)</f>
        <v>714</v>
      </c>
      <c r="K242" s="25"/>
      <c r="L242" s="19">
        <f>SUM(L232:L241)</f>
        <v>92.16</v>
      </c>
    </row>
    <row r="243" spans="1:12" ht="15.75" thickBot="1" x14ac:dyDescent="0.25">
      <c r="A243" s="29">
        <f>A222</f>
        <v>2</v>
      </c>
      <c r="B243" s="30">
        <f>B222</f>
        <v>10</v>
      </c>
      <c r="C243" s="61" t="s">
        <v>4</v>
      </c>
      <c r="D243" s="62"/>
      <c r="E243" s="31"/>
      <c r="F243" s="32">
        <f>F231+F242</f>
        <v>1395</v>
      </c>
      <c r="G243" s="32">
        <f>G231+G242</f>
        <v>43.6</v>
      </c>
      <c r="H243" s="32">
        <f>H231+H242</f>
        <v>43.800000000000004</v>
      </c>
      <c r="I243" s="32">
        <f>I231+I242</f>
        <v>190</v>
      </c>
      <c r="J243" s="32">
        <f>J231+J242</f>
        <v>1329</v>
      </c>
      <c r="K243" s="32"/>
      <c r="L243" s="32">
        <f>L231+L242</f>
        <v>181.71999999999997</v>
      </c>
    </row>
    <row r="244" spans="1:12" ht="25.5" x14ac:dyDescent="0.25">
      <c r="A244" s="20">
        <v>3</v>
      </c>
      <c r="B244" s="21">
        <v>11</v>
      </c>
      <c r="C244" s="22" t="s">
        <v>20</v>
      </c>
      <c r="D244" s="5" t="s">
        <v>21</v>
      </c>
      <c r="E244" s="39" t="s">
        <v>105</v>
      </c>
      <c r="F244" s="40">
        <v>205</v>
      </c>
      <c r="G244" s="40">
        <v>5.4</v>
      </c>
      <c r="H244" s="40">
        <v>5.7</v>
      </c>
      <c r="I244" s="40">
        <v>21.2</v>
      </c>
      <c r="J244" s="40">
        <v>158</v>
      </c>
      <c r="K244" s="41" t="s">
        <v>106</v>
      </c>
      <c r="L244" s="40">
        <v>19</v>
      </c>
    </row>
    <row r="245" spans="1:12" ht="38.25" x14ac:dyDescent="0.25">
      <c r="A245" s="23"/>
      <c r="B245" s="15"/>
      <c r="C245" s="11"/>
      <c r="D245" s="6" t="s">
        <v>26</v>
      </c>
      <c r="E245" s="42" t="s">
        <v>198</v>
      </c>
      <c r="F245" s="43">
        <v>100</v>
      </c>
      <c r="G245" s="43">
        <v>6.9</v>
      </c>
      <c r="H245" s="43">
        <v>4.3</v>
      </c>
      <c r="I245" s="43">
        <v>22.4</v>
      </c>
      <c r="J245" s="43">
        <v>155</v>
      </c>
      <c r="K245" s="44" t="s">
        <v>199</v>
      </c>
      <c r="L245" s="43">
        <v>14.37</v>
      </c>
    </row>
    <row r="246" spans="1:12" ht="25.5" x14ac:dyDescent="0.25">
      <c r="A246" s="23"/>
      <c r="B246" s="15"/>
      <c r="C246" s="11"/>
      <c r="D246" s="7" t="s">
        <v>22</v>
      </c>
      <c r="E246" s="42" t="s">
        <v>57</v>
      </c>
      <c r="F246" s="43">
        <v>207</v>
      </c>
      <c r="G246" s="43">
        <v>0.3</v>
      </c>
      <c r="H246" s="43">
        <v>0</v>
      </c>
      <c r="I246" s="43">
        <v>15.2</v>
      </c>
      <c r="J246" s="43">
        <v>62</v>
      </c>
      <c r="K246" s="44" t="s">
        <v>58</v>
      </c>
      <c r="L246" s="43">
        <v>4.1500000000000004</v>
      </c>
    </row>
    <row r="247" spans="1:12" ht="15" x14ac:dyDescent="0.25">
      <c r="A247" s="23"/>
      <c r="B247" s="15"/>
      <c r="C247" s="11"/>
      <c r="D247" s="7" t="s">
        <v>31</v>
      </c>
      <c r="E247" s="42" t="s">
        <v>54</v>
      </c>
      <c r="F247" s="43">
        <v>20</v>
      </c>
      <c r="G247" s="43">
        <v>1</v>
      </c>
      <c r="H247" s="43">
        <v>0.3</v>
      </c>
      <c r="I247" s="43">
        <v>8.1</v>
      </c>
      <c r="J247" s="43">
        <v>39</v>
      </c>
      <c r="K247" s="44"/>
      <c r="L247" s="43">
        <v>1.43</v>
      </c>
    </row>
    <row r="248" spans="1:12" ht="25.5" x14ac:dyDescent="0.25">
      <c r="A248" s="23"/>
      <c r="B248" s="15"/>
      <c r="C248" s="11"/>
      <c r="D248" s="7" t="s">
        <v>24</v>
      </c>
      <c r="E248" s="42" t="s">
        <v>107</v>
      </c>
      <c r="F248" s="43">
        <v>130</v>
      </c>
      <c r="G248" s="43">
        <v>0.6</v>
      </c>
      <c r="H248" s="43">
        <v>0.5</v>
      </c>
      <c r="I248" s="43">
        <v>19.899999999999999</v>
      </c>
      <c r="J248" s="43">
        <v>87</v>
      </c>
      <c r="K248" s="44" t="s">
        <v>47</v>
      </c>
      <c r="L248" s="43">
        <v>16.899999999999999</v>
      </c>
    </row>
    <row r="249" spans="1:12" ht="15" x14ac:dyDescent="0.25">
      <c r="A249" s="23"/>
      <c r="B249" s="15"/>
      <c r="C249" s="11"/>
      <c r="D249" s="7"/>
      <c r="E249" s="42"/>
      <c r="F249" s="43"/>
      <c r="G249" s="43"/>
      <c r="H249" s="43"/>
      <c r="I249" s="43"/>
      <c r="J249" s="43"/>
      <c r="K249" s="44" t="s">
        <v>39</v>
      </c>
      <c r="L249" s="43"/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4"/>
      <c r="B253" s="17"/>
      <c r="C253" s="8"/>
      <c r="D253" s="18" t="s">
        <v>33</v>
      </c>
      <c r="E253" s="9"/>
      <c r="F253" s="19">
        <f>SUM(F244:F252)</f>
        <v>662</v>
      </c>
      <c r="G253" s="19">
        <f>SUM(G244:G252)</f>
        <v>14.200000000000001</v>
      </c>
      <c r="H253" s="19">
        <f>SUM(H244:H252)</f>
        <v>10.8</v>
      </c>
      <c r="I253" s="19">
        <f>SUM(I244:I252)</f>
        <v>86.799999999999983</v>
      </c>
      <c r="J253" s="19">
        <f>SUM(J244:J252)</f>
        <v>501</v>
      </c>
      <c r="K253" s="25"/>
      <c r="L253" s="19">
        <f t="shared" ref="L253" si="84">SUM(L244:L252)</f>
        <v>55.849999999999994</v>
      </c>
    </row>
    <row r="254" spans="1:12" ht="15" x14ac:dyDescent="0.25">
      <c r="A254" s="26">
        <f>A244</f>
        <v>3</v>
      </c>
      <c r="B254" s="13">
        <v>11</v>
      </c>
      <c r="C254" s="10" t="s">
        <v>25</v>
      </c>
      <c r="D254" s="7" t="s">
        <v>26</v>
      </c>
      <c r="E254" s="42" t="s">
        <v>98</v>
      </c>
      <c r="F254" s="43">
        <v>60</v>
      </c>
      <c r="G254" s="43">
        <v>0.6</v>
      </c>
      <c r="H254" s="43">
        <v>3.1</v>
      </c>
      <c r="I254" s="43">
        <v>2.1</v>
      </c>
      <c r="J254" s="43">
        <v>39</v>
      </c>
      <c r="K254" s="44" t="s">
        <v>99</v>
      </c>
      <c r="L254" s="43">
        <v>8.56</v>
      </c>
    </row>
    <row r="255" spans="1:12" ht="25.5" x14ac:dyDescent="0.25">
      <c r="A255" s="23"/>
      <c r="B255" s="15"/>
      <c r="C255" s="11"/>
      <c r="D255" s="7" t="s">
        <v>27</v>
      </c>
      <c r="E255" s="42" t="s">
        <v>108</v>
      </c>
      <c r="F255" s="43">
        <v>265</v>
      </c>
      <c r="G255" s="43">
        <v>4.8</v>
      </c>
      <c r="H255" s="43">
        <v>5.8</v>
      </c>
      <c r="I255" s="43">
        <v>16.7</v>
      </c>
      <c r="J255" s="43">
        <v>138</v>
      </c>
      <c r="K255" s="44" t="s">
        <v>68</v>
      </c>
      <c r="L255" s="43">
        <v>20.27</v>
      </c>
    </row>
    <row r="256" spans="1:12" ht="25.5" x14ac:dyDescent="0.25">
      <c r="A256" s="23"/>
      <c r="B256" s="15"/>
      <c r="C256" s="11"/>
      <c r="D256" s="7" t="s">
        <v>28</v>
      </c>
      <c r="E256" s="42" t="s">
        <v>200</v>
      </c>
      <c r="F256" s="43">
        <v>100</v>
      </c>
      <c r="G256" s="43">
        <v>12.5</v>
      </c>
      <c r="H256" s="43">
        <v>10.9</v>
      </c>
      <c r="I256" s="43">
        <v>5.6</v>
      </c>
      <c r="J256" s="43">
        <v>171</v>
      </c>
      <c r="K256" s="44" t="s">
        <v>201</v>
      </c>
      <c r="L256" s="43">
        <v>37.700000000000003</v>
      </c>
    </row>
    <row r="257" spans="1:12" ht="25.5" x14ac:dyDescent="0.25">
      <c r="A257" s="23"/>
      <c r="B257" s="15"/>
      <c r="C257" s="11"/>
      <c r="D257" s="7" t="s">
        <v>29</v>
      </c>
      <c r="E257" s="42" t="s">
        <v>202</v>
      </c>
      <c r="F257" s="43">
        <v>150</v>
      </c>
      <c r="G257" s="43">
        <v>3.3</v>
      </c>
      <c r="H257" s="43">
        <v>4.4000000000000004</v>
      </c>
      <c r="I257" s="43">
        <v>23.5</v>
      </c>
      <c r="J257" s="43">
        <v>147</v>
      </c>
      <c r="K257" s="44" t="s">
        <v>51</v>
      </c>
      <c r="L257" s="43">
        <v>14.3</v>
      </c>
    </row>
    <row r="258" spans="1:12" ht="25.5" x14ac:dyDescent="0.25">
      <c r="A258" s="23"/>
      <c r="B258" s="15"/>
      <c r="C258" s="11"/>
      <c r="D258" s="7" t="s">
        <v>30</v>
      </c>
      <c r="E258" s="42" t="s">
        <v>109</v>
      </c>
      <c r="F258" s="43">
        <v>200</v>
      </c>
      <c r="G258" s="43">
        <v>0.7</v>
      </c>
      <c r="H258" s="43">
        <v>0</v>
      </c>
      <c r="I258" s="43">
        <v>23.9</v>
      </c>
      <c r="J258" s="43">
        <v>98</v>
      </c>
      <c r="K258" s="44" t="s">
        <v>110</v>
      </c>
      <c r="L258" s="43">
        <v>4.54</v>
      </c>
    </row>
    <row r="259" spans="1:12" ht="15" x14ac:dyDescent="0.25">
      <c r="A259" s="23"/>
      <c r="B259" s="15"/>
      <c r="C259" s="11"/>
      <c r="D259" s="7" t="s">
        <v>31</v>
      </c>
      <c r="E259" s="42" t="s">
        <v>54</v>
      </c>
      <c r="F259" s="43">
        <v>40</v>
      </c>
      <c r="G259" s="43">
        <v>2</v>
      </c>
      <c r="H259" s="43">
        <v>0.6</v>
      </c>
      <c r="I259" s="43">
        <v>16.2</v>
      </c>
      <c r="J259" s="43">
        <v>78</v>
      </c>
      <c r="K259" s="44"/>
      <c r="L259" s="43">
        <v>2.86</v>
      </c>
    </row>
    <row r="260" spans="1:12" ht="15" x14ac:dyDescent="0.25">
      <c r="A260" s="23"/>
      <c r="B260" s="15"/>
      <c r="C260" s="11"/>
      <c r="D260" s="7" t="s">
        <v>32</v>
      </c>
      <c r="E260" s="42" t="s">
        <v>45</v>
      </c>
      <c r="F260" s="43">
        <v>20</v>
      </c>
      <c r="G260" s="43">
        <v>0.7</v>
      </c>
      <c r="H260" s="43">
        <v>0.1</v>
      </c>
      <c r="I260" s="43">
        <v>9.4</v>
      </c>
      <c r="J260" s="43">
        <v>41</v>
      </c>
      <c r="K260" s="44"/>
      <c r="L260" s="43">
        <v>1.43</v>
      </c>
    </row>
    <row r="261" spans="1:12" ht="15" x14ac:dyDescent="0.25">
      <c r="A261" s="23"/>
      <c r="B261" s="15"/>
      <c r="C261" s="11"/>
      <c r="D261" s="7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4"/>
      <c r="B266" s="17"/>
      <c r="C266" s="8"/>
      <c r="D266" s="18" t="s">
        <v>33</v>
      </c>
      <c r="E266" s="9"/>
      <c r="F266" s="19">
        <f>SUM(F254:F265)</f>
        <v>835</v>
      </c>
      <c r="G266" s="19">
        <f t="shared" ref="G266:J266" si="85">SUM(G254:G265)</f>
        <v>24.599999999999998</v>
      </c>
      <c r="H266" s="19">
        <f t="shared" si="85"/>
        <v>24.900000000000006</v>
      </c>
      <c r="I266" s="19">
        <f t="shared" si="85"/>
        <v>97.4</v>
      </c>
      <c r="J266" s="19">
        <f t="shared" si="85"/>
        <v>712</v>
      </c>
      <c r="K266" s="25"/>
      <c r="L266" s="19">
        <f t="shared" ref="L266" si="86">SUM(L254:L265)</f>
        <v>89.660000000000011</v>
      </c>
    </row>
    <row r="267" spans="1:12" ht="15.75" thickBot="1" x14ac:dyDescent="0.25">
      <c r="A267" s="29">
        <f>A244</f>
        <v>3</v>
      </c>
      <c r="B267" s="30">
        <f>B244</f>
        <v>11</v>
      </c>
      <c r="C267" s="61" t="s">
        <v>4</v>
      </c>
      <c r="D267" s="62"/>
      <c r="E267" s="31"/>
      <c r="F267" s="32">
        <f>F253+F266</f>
        <v>1497</v>
      </c>
      <c r="G267" s="32">
        <f t="shared" ref="G267:J267" si="87">G253+G266</f>
        <v>38.799999999999997</v>
      </c>
      <c r="H267" s="32">
        <f t="shared" si="87"/>
        <v>35.700000000000003</v>
      </c>
      <c r="I267" s="32">
        <f t="shared" si="87"/>
        <v>184.2</v>
      </c>
      <c r="J267" s="32">
        <f t="shared" si="87"/>
        <v>1213</v>
      </c>
      <c r="K267" s="32"/>
      <c r="L267" s="32">
        <f t="shared" ref="L267" si="88">L253+L266</f>
        <v>145.51</v>
      </c>
    </row>
    <row r="268" spans="1:12" ht="63.75" x14ac:dyDescent="0.25">
      <c r="A268" s="14">
        <v>3</v>
      </c>
      <c r="B268" s="15">
        <v>12</v>
      </c>
      <c r="C268" s="22" t="s">
        <v>20</v>
      </c>
      <c r="D268" s="5" t="s">
        <v>21</v>
      </c>
      <c r="E268" s="39" t="s">
        <v>203</v>
      </c>
      <c r="F268" s="40">
        <v>290</v>
      </c>
      <c r="G268" s="40">
        <v>16</v>
      </c>
      <c r="H268" s="40">
        <v>16</v>
      </c>
      <c r="I268" s="40">
        <v>40.5</v>
      </c>
      <c r="J268" s="40">
        <v>370</v>
      </c>
      <c r="K268" s="41" t="s">
        <v>204</v>
      </c>
      <c r="L268" s="40">
        <v>57.95</v>
      </c>
    </row>
    <row r="269" spans="1:12" ht="15" x14ac:dyDescent="0.25">
      <c r="A269" s="14"/>
      <c r="B269" s="15"/>
      <c r="C269" s="11"/>
      <c r="D269" s="6" t="s">
        <v>42</v>
      </c>
      <c r="E269" s="42" t="s">
        <v>64</v>
      </c>
      <c r="F269" s="43">
        <v>25</v>
      </c>
      <c r="G269" s="43">
        <v>1.8</v>
      </c>
      <c r="H269" s="43">
        <v>3.9</v>
      </c>
      <c r="I269" s="43">
        <v>8.1999999999999993</v>
      </c>
      <c r="J269" s="43">
        <v>75</v>
      </c>
      <c r="K269" s="44" t="s">
        <v>65</v>
      </c>
      <c r="L269" s="43">
        <v>11.05</v>
      </c>
    </row>
    <row r="270" spans="1:12" ht="25.5" x14ac:dyDescent="0.25">
      <c r="A270" s="14"/>
      <c r="B270" s="15"/>
      <c r="C270" s="11"/>
      <c r="D270" s="7" t="s">
        <v>22</v>
      </c>
      <c r="E270" s="42" t="s">
        <v>43</v>
      </c>
      <c r="F270" s="43">
        <v>200</v>
      </c>
      <c r="G270" s="43">
        <v>0.2</v>
      </c>
      <c r="H270" s="43">
        <v>0</v>
      </c>
      <c r="I270" s="43">
        <v>15</v>
      </c>
      <c r="J270" s="43">
        <v>61</v>
      </c>
      <c r="K270" s="44" t="s">
        <v>44</v>
      </c>
      <c r="L270" s="43">
        <v>2.31</v>
      </c>
    </row>
    <row r="271" spans="1:12" ht="15" x14ac:dyDescent="0.25">
      <c r="A271" s="14"/>
      <c r="B271" s="15"/>
      <c r="C271" s="11"/>
      <c r="D271" s="7" t="s">
        <v>23</v>
      </c>
      <c r="E271" s="42" t="s">
        <v>45</v>
      </c>
      <c r="F271" s="43">
        <v>20</v>
      </c>
      <c r="G271" s="43">
        <v>0.7</v>
      </c>
      <c r="H271" s="43">
        <v>0.1</v>
      </c>
      <c r="I271" s="43">
        <v>9.4</v>
      </c>
      <c r="J271" s="43">
        <v>41</v>
      </c>
      <c r="K271" s="44"/>
      <c r="L271" s="43">
        <v>1.43</v>
      </c>
    </row>
    <row r="272" spans="1:12" ht="15" x14ac:dyDescent="0.25">
      <c r="A272" s="14"/>
      <c r="B272" s="15"/>
      <c r="C272" s="11"/>
      <c r="D272" s="7" t="s">
        <v>24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14"/>
      <c r="B273" s="15"/>
      <c r="C273" s="11"/>
      <c r="D273" s="7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6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6"/>
      <c r="B278" s="17"/>
      <c r="C278" s="8"/>
      <c r="D278" s="18" t="s">
        <v>33</v>
      </c>
      <c r="E278" s="9"/>
      <c r="F278" s="19">
        <f>SUM(F268:F277)</f>
        <v>535</v>
      </c>
      <c r="G278" s="19">
        <f t="shared" ref="G278:J278" si="89">SUM(G268:G277)</f>
        <v>18.7</v>
      </c>
      <c r="H278" s="19">
        <f t="shared" si="89"/>
        <v>20</v>
      </c>
      <c r="I278" s="19">
        <f t="shared" si="89"/>
        <v>73.100000000000009</v>
      </c>
      <c r="J278" s="19">
        <f t="shared" si="89"/>
        <v>547</v>
      </c>
      <c r="K278" s="25"/>
      <c r="L278" s="19">
        <f t="shared" ref="L278" si="90">SUM(L268:L277)</f>
        <v>72.740000000000009</v>
      </c>
    </row>
    <row r="279" spans="1:12" ht="15" x14ac:dyDescent="0.25">
      <c r="A279" s="13">
        <v>3</v>
      </c>
      <c r="B279" s="13">
        <v>12</v>
      </c>
      <c r="C279" s="10" t="s">
        <v>25</v>
      </c>
      <c r="D279" s="7" t="s">
        <v>26</v>
      </c>
      <c r="E279" s="42" t="s">
        <v>205</v>
      </c>
      <c r="F279" s="43">
        <v>60</v>
      </c>
      <c r="G279" s="43">
        <v>3.1</v>
      </c>
      <c r="H279" s="43">
        <v>5.8</v>
      </c>
      <c r="I279" s="43">
        <v>3.1</v>
      </c>
      <c r="J279" s="43">
        <v>77</v>
      </c>
      <c r="K279" s="44" t="s">
        <v>206</v>
      </c>
      <c r="L279" s="43">
        <v>13.54</v>
      </c>
    </row>
    <row r="280" spans="1:12" ht="25.5" x14ac:dyDescent="0.25">
      <c r="A280" s="14"/>
      <c r="B280" s="15"/>
      <c r="C280" s="11"/>
      <c r="D280" s="7" t="s">
        <v>27</v>
      </c>
      <c r="E280" s="42" t="s">
        <v>121</v>
      </c>
      <c r="F280" s="43">
        <v>265</v>
      </c>
      <c r="G280" s="43">
        <v>4.7</v>
      </c>
      <c r="H280" s="43">
        <v>5.2</v>
      </c>
      <c r="I280" s="43">
        <v>14.4</v>
      </c>
      <c r="J280" s="43">
        <v>123</v>
      </c>
      <c r="K280" s="44" t="s">
        <v>122</v>
      </c>
      <c r="L280" s="43">
        <v>22.85</v>
      </c>
    </row>
    <row r="281" spans="1:12" ht="25.5" x14ac:dyDescent="0.25">
      <c r="A281" s="14"/>
      <c r="B281" s="15"/>
      <c r="C281" s="11"/>
      <c r="D281" s="7" t="s">
        <v>28</v>
      </c>
      <c r="E281" s="42" t="s">
        <v>207</v>
      </c>
      <c r="F281" s="43">
        <v>90</v>
      </c>
      <c r="G281" s="43">
        <v>9.1999999999999993</v>
      </c>
      <c r="H281" s="43">
        <v>9.8000000000000007</v>
      </c>
      <c r="I281" s="43">
        <v>11.3</v>
      </c>
      <c r="J281" s="43">
        <v>170</v>
      </c>
      <c r="K281" s="44" t="s">
        <v>208</v>
      </c>
      <c r="L281" s="43">
        <v>43.36</v>
      </c>
    </row>
    <row r="282" spans="1:12" ht="25.5" x14ac:dyDescent="0.25">
      <c r="A282" s="14"/>
      <c r="B282" s="15"/>
      <c r="C282" s="11"/>
      <c r="D282" s="7" t="s">
        <v>29</v>
      </c>
      <c r="E282" s="42" t="s">
        <v>59</v>
      </c>
      <c r="F282" s="43">
        <v>150</v>
      </c>
      <c r="G282" s="43">
        <v>3.2</v>
      </c>
      <c r="H282" s="43">
        <v>2.8</v>
      </c>
      <c r="I282" s="43">
        <v>34.299999999999997</v>
      </c>
      <c r="J282" s="43">
        <v>175</v>
      </c>
      <c r="K282" s="44" t="s">
        <v>60</v>
      </c>
      <c r="L282" s="43">
        <v>9.75</v>
      </c>
    </row>
    <row r="283" spans="1:12" ht="25.5" x14ac:dyDescent="0.25">
      <c r="A283" s="14"/>
      <c r="B283" s="15"/>
      <c r="C283" s="11"/>
      <c r="D283" s="7" t="s">
        <v>30</v>
      </c>
      <c r="E283" s="42" t="s">
        <v>52</v>
      </c>
      <c r="F283" s="43">
        <v>200</v>
      </c>
      <c r="G283" s="43">
        <v>0.3</v>
      </c>
      <c r="H283" s="43">
        <v>0.2</v>
      </c>
      <c r="I283" s="43">
        <v>21.5</v>
      </c>
      <c r="J283" s="43">
        <v>89</v>
      </c>
      <c r="K283" s="44" t="s">
        <v>53</v>
      </c>
      <c r="L283" s="43">
        <v>10.54</v>
      </c>
    </row>
    <row r="284" spans="1:12" ht="15" x14ac:dyDescent="0.25">
      <c r="A284" s="14"/>
      <c r="B284" s="15"/>
      <c r="C284" s="11"/>
      <c r="D284" s="7" t="s">
        <v>31</v>
      </c>
      <c r="E284" s="42" t="s">
        <v>54</v>
      </c>
      <c r="F284" s="43">
        <v>40</v>
      </c>
      <c r="G284" s="43">
        <v>2</v>
      </c>
      <c r="H284" s="43">
        <v>0.6</v>
      </c>
      <c r="I284" s="43">
        <v>16.2</v>
      </c>
      <c r="J284" s="43">
        <v>78</v>
      </c>
      <c r="K284" s="44"/>
      <c r="L284" s="43">
        <v>3.46</v>
      </c>
    </row>
    <row r="285" spans="1:12" ht="15" x14ac:dyDescent="0.25">
      <c r="A285" s="14"/>
      <c r="B285" s="15"/>
      <c r="C285" s="11"/>
      <c r="D285" s="7" t="s">
        <v>32</v>
      </c>
      <c r="E285" s="42" t="s">
        <v>45</v>
      </c>
      <c r="F285" s="43">
        <v>20</v>
      </c>
      <c r="G285" s="43">
        <v>0.7</v>
      </c>
      <c r="H285" s="43">
        <v>0.1</v>
      </c>
      <c r="I285" s="43">
        <v>9.4</v>
      </c>
      <c r="J285" s="43">
        <v>41</v>
      </c>
      <c r="K285" s="44"/>
      <c r="L285" s="43">
        <v>1.49</v>
      </c>
    </row>
    <row r="286" spans="1:12" ht="15" x14ac:dyDescent="0.25">
      <c r="A286" s="14"/>
      <c r="B286" s="15"/>
      <c r="C286" s="11"/>
      <c r="D286" s="7"/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6"/>
      <c r="B291" s="17"/>
      <c r="C291" s="8"/>
      <c r="D291" s="18" t="s">
        <v>33</v>
      </c>
      <c r="E291" s="9"/>
      <c r="F291" s="19">
        <f>SUM(F279:F290)</f>
        <v>825</v>
      </c>
      <c r="G291" s="19">
        <f t="shared" ref="G291:J291" si="91">SUM(G279:G290)</f>
        <v>23.2</v>
      </c>
      <c r="H291" s="19">
        <f t="shared" si="91"/>
        <v>24.500000000000004</v>
      </c>
      <c r="I291" s="19">
        <f t="shared" si="91"/>
        <v>110.2</v>
      </c>
      <c r="J291" s="19">
        <f t="shared" si="91"/>
        <v>753</v>
      </c>
      <c r="K291" s="25"/>
      <c r="L291" s="19">
        <f t="shared" ref="L291" si="92">SUM(L279:L290)</f>
        <v>104.98999999999998</v>
      </c>
    </row>
    <row r="292" spans="1:12" ht="15.75" thickBot="1" x14ac:dyDescent="0.25">
      <c r="A292" s="33">
        <f>A268</f>
        <v>3</v>
      </c>
      <c r="B292" s="33">
        <f>B268</f>
        <v>12</v>
      </c>
      <c r="C292" s="61" t="s">
        <v>4</v>
      </c>
      <c r="D292" s="62"/>
      <c r="E292" s="31"/>
      <c r="F292" s="32">
        <f>F278+F291</f>
        <v>1360</v>
      </c>
      <c r="G292" s="32">
        <f t="shared" ref="G292:J292" si="93">G278+G291</f>
        <v>41.9</v>
      </c>
      <c r="H292" s="32">
        <f t="shared" si="93"/>
        <v>44.5</v>
      </c>
      <c r="I292" s="32">
        <f t="shared" si="93"/>
        <v>183.3</v>
      </c>
      <c r="J292" s="32">
        <f t="shared" si="93"/>
        <v>1300</v>
      </c>
      <c r="K292" s="32"/>
      <c r="L292" s="32">
        <f t="shared" ref="L292" si="94">L278+L291</f>
        <v>177.73</v>
      </c>
    </row>
    <row r="293" spans="1:12" ht="25.5" x14ac:dyDescent="0.25">
      <c r="A293" s="20">
        <v>3</v>
      </c>
      <c r="B293" s="21">
        <v>13</v>
      </c>
      <c r="C293" s="22" t="s">
        <v>20</v>
      </c>
      <c r="D293" s="5" t="s">
        <v>21</v>
      </c>
      <c r="E293" s="39" t="s">
        <v>113</v>
      </c>
      <c r="F293" s="40">
        <v>200</v>
      </c>
      <c r="G293" s="40">
        <v>13.2</v>
      </c>
      <c r="H293" s="40">
        <v>13.9</v>
      </c>
      <c r="I293" s="40">
        <v>27</v>
      </c>
      <c r="J293" s="40">
        <v>298</v>
      </c>
      <c r="K293" s="41" t="s">
        <v>112</v>
      </c>
      <c r="L293" s="40">
        <v>82.3</v>
      </c>
    </row>
    <row r="294" spans="1:12" ht="15" x14ac:dyDescent="0.25">
      <c r="A294" s="23"/>
      <c r="B294" s="15"/>
      <c r="C294" s="11"/>
      <c r="D294" s="6" t="s">
        <v>42</v>
      </c>
      <c r="E294" s="42" t="s">
        <v>55</v>
      </c>
      <c r="F294" s="43">
        <v>35</v>
      </c>
      <c r="G294" s="43">
        <v>5.3</v>
      </c>
      <c r="H294" s="43">
        <v>3.7</v>
      </c>
      <c r="I294" s="43">
        <v>7.2</v>
      </c>
      <c r="J294" s="43">
        <v>83</v>
      </c>
      <c r="K294" s="44" t="s">
        <v>56</v>
      </c>
      <c r="L294" s="43">
        <v>11.51</v>
      </c>
    </row>
    <row r="295" spans="1:12" ht="25.5" x14ac:dyDescent="0.25">
      <c r="A295" s="23"/>
      <c r="B295" s="15"/>
      <c r="C295" s="11"/>
      <c r="D295" s="7" t="s">
        <v>22</v>
      </c>
      <c r="E295" s="42" t="s">
        <v>66</v>
      </c>
      <c r="F295" s="43">
        <v>200</v>
      </c>
      <c r="G295" s="43">
        <v>3.2</v>
      </c>
      <c r="H295" s="43">
        <v>3</v>
      </c>
      <c r="I295" s="43">
        <v>21.1</v>
      </c>
      <c r="J295" s="43">
        <v>124</v>
      </c>
      <c r="K295" s="44" t="s">
        <v>114</v>
      </c>
      <c r="L295" s="43">
        <v>11.75</v>
      </c>
    </row>
    <row r="296" spans="1:12" ht="15.75" customHeight="1" x14ac:dyDescent="0.25">
      <c r="A296" s="23"/>
      <c r="B296" s="15"/>
      <c r="C296" s="11"/>
      <c r="D296" s="7" t="s">
        <v>72</v>
      </c>
      <c r="E296" s="42" t="s">
        <v>115</v>
      </c>
      <c r="F296" s="43">
        <v>125</v>
      </c>
      <c r="G296" s="43">
        <v>1.8</v>
      </c>
      <c r="H296" s="43">
        <v>1.5</v>
      </c>
      <c r="I296" s="43">
        <v>4.5</v>
      </c>
      <c r="J296" s="43">
        <v>39</v>
      </c>
      <c r="K296" s="44"/>
      <c r="L296" s="43">
        <v>38</v>
      </c>
    </row>
    <row r="297" spans="1:12" ht="15" x14ac:dyDescent="0.25">
      <c r="A297" s="23"/>
      <c r="B297" s="15"/>
      <c r="C297" s="11"/>
      <c r="D297" s="7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4"/>
      <c r="B302" s="17"/>
      <c r="C302" s="8"/>
      <c r="D302" s="18" t="s">
        <v>33</v>
      </c>
      <c r="E302" s="9"/>
      <c r="F302" s="19">
        <f>SUM(F293:F301)</f>
        <v>560</v>
      </c>
      <c r="G302" s="19">
        <f t="shared" ref="G302:J302" si="95">SUM(G293:G301)</f>
        <v>23.5</v>
      </c>
      <c r="H302" s="19">
        <f t="shared" si="95"/>
        <v>22.1</v>
      </c>
      <c r="I302" s="19">
        <f t="shared" si="95"/>
        <v>59.800000000000004</v>
      </c>
      <c r="J302" s="19">
        <f t="shared" si="95"/>
        <v>544</v>
      </c>
      <c r="K302" s="25"/>
      <c r="L302" s="19">
        <f t="shared" ref="L302" si="96">SUM(L293:L301)</f>
        <v>143.56</v>
      </c>
    </row>
    <row r="303" spans="1:12" ht="25.5" x14ac:dyDescent="0.25">
      <c r="A303" s="26">
        <v>3</v>
      </c>
      <c r="B303" s="13">
        <v>13</v>
      </c>
      <c r="C303" s="10" t="s">
        <v>25</v>
      </c>
      <c r="D303" s="7" t="s">
        <v>26</v>
      </c>
      <c r="E303" s="42" t="s">
        <v>209</v>
      </c>
      <c r="F303" s="43">
        <v>60</v>
      </c>
      <c r="G303" s="43">
        <v>1.4</v>
      </c>
      <c r="H303" s="43">
        <v>4.9000000000000004</v>
      </c>
      <c r="I303" s="43">
        <v>6.3</v>
      </c>
      <c r="J303" s="43">
        <v>75</v>
      </c>
      <c r="K303" s="44" t="s">
        <v>210</v>
      </c>
      <c r="L303" s="43">
        <v>8.4700000000000006</v>
      </c>
    </row>
    <row r="304" spans="1:12" ht="25.5" x14ac:dyDescent="0.25">
      <c r="A304" s="23"/>
      <c r="B304" s="15"/>
      <c r="C304" s="11"/>
      <c r="D304" s="7" t="s">
        <v>27</v>
      </c>
      <c r="E304" s="42" t="s">
        <v>116</v>
      </c>
      <c r="F304" s="43">
        <v>280</v>
      </c>
      <c r="G304" s="43">
        <v>5.0999999999999996</v>
      </c>
      <c r="H304" s="43">
        <v>4.8</v>
      </c>
      <c r="I304" s="43">
        <v>30.2</v>
      </c>
      <c r="J304" s="43">
        <v>184</v>
      </c>
      <c r="K304" s="44" t="s">
        <v>62</v>
      </c>
      <c r="L304" s="43">
        <v>19.489999999999998</v>
      </c>
    </row>
    <row r="305" spans="1:12" ht="25.5" x14ac:dyDescent="0.25">
      <c r="A305" s="23"/>
      <c r="B305" s="15"/>
      <c r="C305" s="11"/>
      <c r="D305" s="7" t="s">
        <v>28</v>
      </c>
      <c r="E305" s="42" t="s">
        <v>211</v>
      </c>
      <c r="F305" s="43">
        <v>105</v>
      </c>
      <c r="G305" s="43">
        <v>11.3</v>
      </c>
      <c r="H305" s="43">
        <v>10.5</v>
      </c>
      <c r="I305" s="43">
        <v>4.8</v>
      </c>
      <c r="J305" s="43">
        <v>159</v>
      </c>
      <c r="K305" s="44" t="s">
        <v>212</v>
      </c>
      <c r="L305" s="43">
        <v>44.63</v>
      </c>
    </row>
    <row r="306" spans="1:12" ht="25.5" x14ac:dyDescent="0.25">
      <c r="A306" s="23"/>
      <c r="B306" s="15"/>
      <c r="C306" s="11"/>
      <c r="D306" s="7" t="s">
        <v>29</v>
      </c>
      <c r="E306" s="42" t="s">
        <v>213</v>
      </c>
      <c r="F306" s="43">
        <v>150</v>
      </c>
      <c r="G306" s="43">
        <v>1.2</v>
      </c>
      <c r="H306" s="43">
        <v>5.0999999999999996</v>
      </c>
      <c r="I306" s="43">
        <v>21.6</v>
      </c>
      <c r="J306" s="43">
        <v>137</v>
      </c>
      <c r="K306" s="44" t="s">
        <v>214</v>
      </c>
      <c r="L306" s="43">
        <v>10.93</v>
      </c>
    </row>
    <row r="307" spans="1:12" ht="25.5" x14ac:dyDescent="0.25">
      <c r="A307" s="23"/>
      <c r="B307" s="15"/>
      <c r="C307" s="11"/>
      <c r="D307" s="7" t="s">
        <v>30</v>
      </c>
      <c r="E307" s="42" t="s">
        <v>90</v>
      </c>
      <c r="F307" s="43">
        <v>200</v>
      </c>
      <c r="G307" s="43">
        <v>0.2</v>
      </c>
      <c r="H307" s="43">
        <v>0.1</v>
      </c>
      <c r="I307" s="43">
        <v>19.100000000000001</v>
      </c>
      <c r="J307" s="43">
        <v>78</v>
      </c>
      <c r="K307" s="44" t="s">
        <v>91</v>
      </c>
      <c r="L307" s="43">
        <v>11.76</v>
      </c>
    </row>
    <row r="308" spans="1:12" ht="15" x14ac:dyDescent="0.25">
      <c r="A308" s="23"/>
      <c r="B308" s="15"/>
      <c r="C308" s="11"/>
      <c r="D308" s="7" t="s">
        <v>31</v>
      </c>
      <c r="E308" s="42" t="s">
        <v>54</v>
      </c>
      <c r="F308" s="43">
        <v>40</v>
      </c>
      <c r="G308" s="43">
        <v>2</v>
      </c>
      <c r="H308" s="43">
        <v>0.6</v>
      </c>
      <c r="I308" s="43">
        <v>16.2</v>
      </c>
      <c r="J308" s="43">
        <v>78</v>
      </c>
      <c r="K308" s="44"/>
      <c r="L308" s="43">
        <v>2.86</v>
      </c>
    </row>
    <row r="309" spans="1:12" ht="15" x14ac:dyDescent="0.25">
      <c r="A309" s="23"/>
      <c r="B309" s="15"/>
      <c r="C309" s="11"/>
      <c r="D309" s="7" t="s">
        <v>32</v>
      </c>
      <c r="E309" s="42" t="s">
        <v>45</v>
      </c>
      <c r="F309" s="43">
        <v>40</v>
      </c>
      <c r="G309" s="43">
        <v>1.4</v>
      </c>
      <c r="H309" s="43">
        <v>0.2</v>
      </c>
      <c r="I309" s="43">
        <v>18.8</v>
      </c>
      <c r="J309" s="43">
        <v>83</v>
      </c>
      <c r="K309" s="44"/>
      <c r="L309" s="43">
        <v>2.86</v>
      </c>
    </row>
    <row r="310" spans="1:12" ht="15" x14ac:dyDescent="0.25">
      <c r="A310" s="23"/>
      <c r="B310" s="15"/>
      <c r="C310" s="11"/>
      <c r="D310" s="7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4"/>
      <c r="B315" s="17"/>
      <c r="C315" s="8"/>
      <c r="D315" s="18" t="s">
        <v>33</v>
      </c>
      <c r="E315" s="9"/>
      <c r="F315" s="19">
        <f>SUM(F303:F314)</f>
        <v>875</v>
      </c>
      <c r="G315" s="19">
        <f t="shared" ref="G315:J315" si="97">SUM(G303:G314)</f>
        <v>22.599999999999998</v>
      </c>
      <c r="H315" s="19">
        <f t="shared" si="97"/>
        <v>26.2</v>
      </c>
      <c r="I315" s="19">
        <f t="shared" si="97"/>
        <v>117</v>
      </c>
      <c r="J315" s="19">
        <f t="shared" si="97"/>
        <v>794</v>
      </c>
      <c r="K315" s="25"/>
      <c r="L315" s="19">
        <f t="shared" ref="L315" si="98">SUM(L303:L314)</f>
        <v>101.00000000000001</v>
      </c>
    </row>
    <row r="316" spans="1:12" ht="15.75" thickBot="1" x14ac:dyDescent="0.25">
      <c r="A316" s="29">
        <f>A293</f>
        <v>3</v>
      </c>
      <c r="B316" s="30">
        <f>B293</f>
        <v>13</v>
      </c>
      <c r="C316" s="61" t="s">
        <v>4</v>
      </c>
      <c r="D316" s="62"/>
      <c r="E316" s="31"/>
      <c r="F316" s="32">
        <f>F302+F315</f>
        <v>1435</v>
      </c>
      <c r="G316" s="32">
        <f t="shared" ref="G316:J316" si="99">G302+G315</f>
        <v>46.099999999999994</v>
      </c>
      <c r="H316" s="32">
        <f t="shared" si="99"/>
        <v>48.3</v>
      </c>
      <c r="I316" s="32">
        <f t="shared" si="99"/>
        <v>176.8</v>
      </c>
      <c r="J316" s="32">
        <f t="shared" si="99"/>
        <v>1338</v>
      </c>
      <c r="K316" s="32"/>
      <c r="L316" s="32">
        <f t="shared" ref="L316" si="100">L302+L315</f>
        <v>244.56</v>
      </c>
    </row>
    <row r="317" spans="1:12" ht="76.5" x14ac:dyDescent="0.25">
      <c r="A317" s="20">
        <v>3</v>
      </c>
      <c r="B317" s="21">
        <v>14</v>
      </c>
      <c r="C317" s="22" t="s">
        <v>20</v>
      </c>
      <c r="D317" s="5" t="s">
        <v>21</v>
      </c>
      <c r="E317" s="39" t="s">
        <v>215</v>
      </c>
      <c r="F317" s="40">
        <v>290</v>
      </c>
      <c r="G317" s="40">
        <v>18.899999999999999</v>
      </c>
      <c r="H317" s="40">
        <v>18.3</v>
      </c>
      <c r="I317" s="40">
        <v>39.299999999999997</v>
      </c>
      <c r="J317" s="40">
        <v>398</v>
      </c>
      <c r="K317" s="41" t="s">
        <v>216</v>
      </c>
      <c r="L317" s="40">
        <v>58.49</v>
      </c>
    </row>
    <row r="318" spans="1:12" ht="15" x14ac:dyDescent="0.25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>
        <v>3.15</v>
      </c>
    </row>
    <row r="319" spans="1:12" ht="25.5" x14ac:dyDescent="0.25">
      <c r="A319" s="23"/>
      <c r="B319" s="15"/>
      <c r="C319" s="11"/>
      <c r="D319" s="7" t="s">
        <v>22</v>
      </c>
      <c r="E319" s="42" t="s">
        <v>57</v>
      </c>
      <c r="F319" s="43">
        <v>207</v>
      </c>
      <c r="G319" s="43">
        <v>0.3</v>
      </c>
      <c r="H319" s="43">
        <v>0</v>
      </c>
      <c r="I319" s="43">
        <v>15.2</v>
      </c>
      <c r="J319" s="43">
        <v>62</v>
      </c>
      <c r="K319" s="44" t="s">
        <v>58</v>
      </c>
      <c r="L319" s="43">
        <v>4.1500000000000004</v>
      </c>
    </row>
    <row r="320" spans="1:12" ht="15" x14ac:dyDescent="0.25">
      <c r="A320" s="23"/>
      <c r="B320" s="15"/>
      <c r="C320" s="11"/>
      <c r="D320" s="7" t="s">
        <v>31</v>
      </c>
      <c r="E320" s="42" t="s">
        <v>54</v>
      </c>
      <c r="F320" s="43">
        <v>20</v>
      </c>
      <c r="G320" s="43">
        <v>1</v>
      </c>
      <c r="H320" s="43">
        <v>0.3</v>
      </c>
      <c r="I320" s="43">
        <v>8.1</v>
      </c>
      <c r="J320" s="43">
        <v>39</v>
      </c>
      <c r="K320" s="44"/>
      <c r="L320" s="43">
        <v>1.43</v>
      </c>
    </row>
    <row r="321" spans="1:12" ht="15" x14ac:dyDescent="0.25">
      <c r="A321" s="23"/>
      <c r="B321" s="15"/>
      <c r="C321" s="11"/>
      <c r="D321" s="7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3"/>
      <c r="B322" s="15"/>
      <c r="C322" s="11"/>
      <c r="D322" s="7" t="s">
        <v>111</v>
      </c>
      <c r="E322" s="42" t="s">
        <v>118</v>
      </c>
      <c r="F322" s="43">
        <v>30</v>
      </c>
      <c r="G322" s="43">
        <v>1.2</v>
      </c>
      <c r="H322" s="43">
        <v>2.4</v>
      </c>
      <c r="I322" s="43">
        <v>15</v>
      </c>
      <c r="J322" s="43">
        <v>86</v>
      </c>
      <c r="K322" s="44"/>
      <c r="L322" s="43">
        <v>5.0999999999999996</v>
      </c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4"/>
      <c r="B327" s="17"/>
      <c r="C327" s="8"/>
      <c r="D327" s="18" t="s">
        <v>33</v>
      </c>
      <c r="E327" s="9"/>
      <c r="F327" s="19">
        <f>SUM(F317:F326)</f>
        <v>547</v>
      </c>
      <c r="G327" s="19">
        <f t="shared" ref="G327:J327" si="101">SUM(G317:G326)</f>
        <v>21.4</v>
      </c>
      <c r="H327" s="19">
        <f t="shared" si="101"/>
        <v>21</v>
      </c>
      <c r="I327" s="19">
        <f t="shared" si="101"/>
        <v>77.599999999999994</v>
      </c>
      <c r="J327" s="19">
        <f t="shared" si="101"/>
        <v>585</v>
      </c>
      <c r="K327" s="25"/>
      <c r="L327" s="19">
        <f t="shared" ref="L327" si="102">SUM(L317:L326)</f>
        <v>72.320000000000007</v>
      </c>
    </row>
    <row r="328" spans="1:12" ht="15" x14ac:dyDescent="0.25">
      <c r="A328" s="26">
        <v>3</v>
      </c>
      <c r="B328" s="13">
        <v>14</v>
      </c>
      <c r="C328" s="10" t="s">
        <v>25</v>
      </c>
      <c r="D328" s="7" t="s">
        <v>26</v>
      </c>
      <c r="E328" s="42" t="s">
        <v>119</v>
      </c>
      <c r="F328" s="43">
        <v>60</v>
      </c>
      <c r="G328" s="43">
        <v>0.5</v>
      </c>
      <c r="H328" s="43">
        <v>3.1</v>
      </c>
      <c r="I328" s="43">
        <v>5.6</v>
      </c>
      <c r="J328" s="43">
        <v>52</v>
      </c>
      <c r="K328" s="44" t="s">
        <v>120</v>
      </c>
      <c r="L328" s="43">
        <v>5.0199999999999996</v>
      </c>
    </row>
    <row r="329" spans="1:12" ht="25.5" x14ac:dyDescent="0.25">
      <c r="A329" s="23"/>
      <c r="B329" s="15"/>
      <c r="C329" s="11"/>
      <c r="D329" s="7" t="s">
        <v>27</v>
      </c>
      <c r="E329" s="42" t="s">
        <v>161</v>
      </c>
      <c r="F329" s="43">
        <v>260</v>
      </c>
      <c r="G329" s="43">
        <v>7.1</v>
      </c>
      <c r="H329" s="43">
        <v>8.1</v>
      </c>
      <c r="I329" s="43">
        <v>13.5</v>
      </c>
      <c r="J329" s="43">
        <v>155</v>
      </c>
      <c r="K329" s="44" t="s">
        <v>162</v>
      </c>
      <c r="L329" s="43">
        <v>22.85</v>
      </c>
    </row>
    <row r="330" spans="1:12" ht="25.5" x14ac:dyDescent="0.25">
      <c r="A330" s="23"/>
      <c r="B330" s="15"/>
      <c r="C330" s="11"/>
      <c r="D330" s="7" t="s">
        <v>28</v>
      </c>
      <c r="E330" s="42" t="s">
        <v>217</v>
      </c>
      <c r="F330" s="43">
        <v>90</v>
      </c>
      <c r="G330" s="43">
        <v>10.4</v>
      </c>
      <c r="H330" s="43">
        <v>7.5</v>
      </c>
      <c r="I330" s="43">
        <v>7.6</v>
      </c>
      <c r="J330" s="43">
        <v>140</v>
      </c>
      <c r="K330" s="44" t="s">
        <v>218</v>
      </c>
      <c r="L330" s="43">
        <v>39.159999999999997</v>
      </c>
    </row>
    <row r="331" spans="1:12" ht="25.5" x14ac:dyDescent="0.25">
      <c r="A331" s="23"/>
      <c r="B331" s="15"/>
      <c r="C331" s="11"/>
      <c r="D331" s="7" t="s">
        <v>29</v>
      </c>
      <c r="E331" s="42" t="s">
        <v>77</v>
      </c>
      <c r="F331" s="43">
        <v>150</v>
      </c>
      <c r="G331" s="43">
        <v>3</v>
      </c>
      <c r="H331" s="43">
        <v>4.5999999999999996</v>
      </c>
      <c r="I331" s="43">
        <v>17.399999999999999</v>
      </c>
      <c r="J331" s="43">
        <v>123</v>
      </c>
      <c r="K331" s="44" t="s">
        <v>76</v>
      </c>
      <c r="L331" s="43">
        <v>11.06</v>
      </c>
    </row>
    <row r="332" spans="1:12" ht="25.5" x14ac:dyDescent="0.25">
      <c r="A332" s="23"/>
      <c r="B332" s="15"/>
      <c r="C332" s="11"/>
      <c r="D332" s="7" t="s">
        <v>30</v>
      </c>
      <c r="E332" s="42" t="s">
        <v>219</v>
      </c>
      <c r="F332" s="43">
        <v>200</v>
      </c>
      <c r="G332" s="43">
        <v>1</v>
      </c>
      <c r="H332" s="43">
        <v>0</v>
      </c>
      <c r="I332" s="43">
        <v>31.2</v>
      </c>
      <c r="J332" s="43">
        <v>129</v>
      </c>
      <c r="K332" s="44" t="s">
        <v>70</v>
      </c>
      <c r="L332" s="43">
        <v>11.97</v>
      </c>
    </row>
    <row r="333" spans="1:12" ht="15" x14ac:dyDescent="0.25">
      <c r="A333" s="23"/>
      <c r="B333" s="15"/>
      <c r="C333" s="11"/>
      <c r="D333" s="7" t="s">
        <v>31</v>
      </c>
      <c r="E333" s="42" t="s">
        <v>54</v>
      </c>
      <c r="F333" s="43">
        <v>50</v>
      </c>
      <c r="G333" s="43">
        <v>2.5</v>
      </c>
      <c r="H333" s="43">
        <v>0.7</v>
      </c>
      <c r="I333" s="43">
        <v>20.3</v>
      </c>
      <c r="J333" s="43">
        <v>97</v>
      </c>
      <c r="K333" s="44"/>
      <c r="L333" s="43">
        <v>3.57</v>
      </c>
    </row>
    <row r="334" spans="1:12" ht="15" x14ac:dyDescent="0.25">
      <c r="A334" s="23"/>
      <c r="B334" s="15"/>
      <c r="C334" s="11"/>
      <c r="D334" s="7" t="s">
        <v>32</v>
      </c>
      <c r="E334" s="42" t="s">
        <v>45</v>
      </c>
      <c r="F334" s="43">
        <v>40</v>
      </c>
      <c r="G334" s="43">
        <v>1.4</v>
      </c>
      <c r="H334" s="43">
        <v>0.2</v>
      </c>
      <c r="I334" s="43">
        <v>18.8</v>
      </c>
      <c r="J334" s="43">
        <v>83</v>
      </c>
      <c r="K334" s="44"/>
      <c r="L334" s="43">
        <v>2.86</v>
      </c>
    </row>
    <row r="335" spans="1:12" ht="15" x14ac:dyDescent="0.25">
      <c r="A335" s="23"/>
      <c r="B335" s="15"/>
      <c r="C335" s="11"/>
      <c r="D335" s="7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4"/>
      <c r="B340" s="17"/>
      <c r="C340" s="8"/>
      <c r="D340" s="18" t="s">
        <v>33</v>
      </c>
      <c r="E340" s="9"/>
      <c r="F340" s="19">
        <f>SUM(F328:F339)</f>
        <v>850</v>
      </c>
      <c r="G340" s="19">
        <f t="shared" ref="G340:J340" si="103">SUM(G328:G339)</f>
        <v>25.9</v>
      </c>
      <c r="H340" s="19">
        <f t="shared" si="103"/>
        <v>24.199999999999996</v>
      </c>
      <c r="I340" s="19">
        <f t="shared" si="103"/>
        <v>114.39999999999999</v>
      </c>
      <c r="J340" s="19">
        <f t="shared" si="103"/>
        <v>779</v>
      </c>
      <c r="K340" s="25"/>
      <c r="L340" s="19">
        <f t="shared" ref="L340" si="104">SUM(L328:L339)</f>
        <v>96.49</v>
      </c>
    </row>
    <row r="341" spans="1:12" ht="15.75" thickBot="1" x14ac:dyDescent="0.25">
      <c r="A341" s="29">
        <f>A317</f>
        <v>3</v>
      </c>
      <c r="B341" s="30">
        <f>B317</f>
        <v>14</v>
      </c>
      <c r="C341" s="61" t="s">
        <v>4</v>
      </c>
      <c r="D341" s="62"/>
      <c r="E341" s="31"/>
      <c r="F341" s="32">
        <f>F327+F340</f>
        <v>1397</v>
      </c>
      <c r="G341" s="32">
        <f t="shared" ref="G341:J341" si="105">G327+G340</f>
        <v>47.3</v>
      </c>
      <c r="H341" s="32">
        <f t="shared" si="105"/>
        <v>45.199999999999996</v>
      </c>
      <c r="I341" s="32">
        <f t="shared" si="105"/>
        <v>192</v>
      </c>
      <c r="J341" s="32">
        <f t="shared" si="105"/>
        <v>1364</v>
      </c>
      <c r="K341" s="32"/>
      <c r="L341" s="32">
        <f t="shared" ref="L341" si="106">L327+L340</f>
        <v>168.81</v>
      </c>
    </row>
    <row r="342" spans="1:12" ht="63.75" x14ac:dyDescent="0.25">
      <c r="A342" s="20">
        <v>3</v>
      </c>
      <c r="B342" s="21">
        <v>15</v>
      </c>
      <c r="C342" s="22" t="s">
        <v>20</v>
      </c>
      <c r="D342" s="5" t="s">
        <v>21</v>
      </c>
      <c r="E342" s="39" t="s">
        <v>220</v>
      </c>
      <c r="F342" s="40">
        <v>270</v>
      </c>
      <c r="G342" s="40">
        <v>15.5</v>
      </c>
      <c r="H342" s="40">
        <v>15.2</v>
      </c>
      <c r="I342" s="40">
        <v>37.200000000000003</v>
      </c>
      <c r="J342" s="40">
        <v>384</v>
      </c>
      <c r="K342" s="41" t="s">
        <v>221</v>
      </c>
      <c r="L342" s="40">
        <v>60.57</v>
      </c>
    </row>
    <row r="343" spans="1:12" ht="15" x14ac:dyDescent="0.25">
      <c r="A343" s="23"/>
      <c r="B343" s="15"/>
      <c r="C343" s="11"/>
      <c r="D343" s="6" t="s">
        <v>42</v>
      </c>
      <c r="E343" s="42" t="s">
        <v>157</v>
      </c>
      <c r="F343" s="43">
        <v>40</v>
      </c>
      <c r="G343" s="43">
        <v>1.8</v>
      </c>
      <c r="H343" s="43">
        <v>0.2</v>
      </c>
      <c r="I343" s="43">
        <v>22.1</v>
      </c>
      <c r="J343" s="43">
        <v>97</v>
      </c>
      <c r="K343" s="44" t="s">
        <v>158</v>
      </c>
      <c r="L343" s="43">
        <v>13.08</v>
      </c>
    </row>
    <row r="344" spans="1:12" ht="25.5" x14ac:dyDescent="0.25">
      <c r="A344" s="23"/>
      <c r="B344" s="15"/>
      <c r="C344" s="11"/>
      <c r="D344" s="7" t="s">
        <v>22</v>
      </c>
      <c r="E344" s="42" t="s">
        <v>126</v>
      </c>
      <c r="F344" s="43">
        <v>200</v>
      </c>
      <c r="G344" s="43">
        <v>0.3</v>
      </c>
      <c r="H344" s="43">
        <v>0</v>
      </c>
      <c r="I344" s="43">
        <v>12.3</v>
      </c>
      <c r="J344" s="43">
        <v>50</v>
      </c>
      <c r="K344" s="44" t="s">
        <v>96</v>
      </c>
      <c r="L344" s="43">
        <v>6.89</v>
      </c>
    </row>
    <row r="345" spans="1:12" ht="15" x14ac:dyDescent="0.25">
      <c r="A345" s="23"/>
      <c r="B345" s="15"/>
      <c r="C345" s="11"/>
      <c r="D345" s="7" t="s">
        <v>31</v>
      </c>
      <c r="E345" s="42" t="s">
        <v>54</v>
      </c>
      <c r="F345" s="43">
        <v>20</v>
      </c>
      <c r="G345" s="43">
        <v>1</v>
      </c>
      <c r="H345" s="43">
        <v>0.3</v>
      </c>
      <c r="I345" s="43">
        <v>8.1</v>
      </c>
      <c r="J345" s="43">
        <v>39</v>
      </c>
      <c r="K345" s="44"/>
      <c r="L345" s="43">
        <v>1.43</v>
      </c>
    </row>
    <row r="346" spans="1:12" ht="15" x14ac:dyDescent="0.25">
      <c r="A346" s="23"/>
      <c r="B346" s="15"/>
      <c r="C346" s="11"/>
      <c r="D346" s="7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.75" customHeight="1" x14ac:dyDescent="0.25">
      <c r="A352" s="24"/>
      <c r="B352" s="17"/>
      <c r="C352" s="8"/>
      <c r="D352" s="18" t="s">
        <v>33</v>
      </c>
      <c r="E352" s="9"/>
      <c r="F352" s="19">
        <f>SUM(F342:F351)</f>
        <v>530</v>
      </c>
      <c r="G352" s="19">
        <f t="shared" ref="G352:J352" si="107">SUM(G342:G351)</f>
        <v>18.600000000000001</v>
      </c>
      <c r="H352" s="19">
        <f t="shared" si="107"/>
        <v>15.7</v>
      </c>
      <c r="I352" s="19">
        <f t="shared" si="107"/>
        <v>79.7</v>
      </c>
      <c r="J352" s="19">
        <f t="shared" si="107"/>
        <v>570</v>
      </c>
      <c r="K352" s="25"/>
      <c r="L352" s="19">
        <f t="shared" ref="L352" si="108">SUM(L342:L351)</f>
        <v>81.970000000000013</v>
      </c>
    </row>
    <row r="353" spans="1:12" ht="15" x14ac:dyDescent="0.25">
      <c r="A353" s="26">
        <v>3</v>
      </c>
      <c r="B353" s="13">
        <v>15</v>
      </c>
      <c r="C353" s="10" t="s">
        <v>25</v>
      </c>
      <c r="D353" s="7" t="s">
        <v>26</v>
      </c>
      <c r="E353" s="42" t="s">
        <v>222</v>
      </c>
      <c r="F353" s="43">
        <v>60</v>
      </c>
      <c r="G353" s="43">
        <v>1.9</v>
      </c>
      <c r="H353" s="43">
        <v>4.8</v>
      </c>
      <c r="I353" s="43">
        <v>5.2</v>
      </c>
      <c r="J353" s="43">
        <v>72</v>
      </c>
      <c r="K353" s="44" t="s">
        <v>223</v>
      </c>
      <c r="L353" s="43">
        <v>9.57</v>
      </c>
    </row>
    <row r="354" spans="1:12" ht="25.5" x14ac:dyDescent="0.25">
      <c r="A354" s="23"/>
      <c r="B354" s="15"/>
      <c r="C354" s="11"/>
      <c r="D354" s="7" t="s">
        <v>27</v>
      </c>
      <c r="E354" s="42" t="s">
        <v>224</v>
      </c>
      <c r="F354" s="43">
        <v>270</v>
      </c>
      <c r="G354" s="43">
        <v>4.0999999999999996</v>
      </c>
      <c r="H354" s="43">
        <v>5.5</v>
      </c>
      <c r="I354" s="43">
        <v>17.2</v>
      </c>
      <c r="J354" s="43">
        <v>135</v>
      </c>
      <c r="K354" s="44" t="s">
        <v>225</v>
      </c>
      <c r="L354" s="43">
        <v>22.57</v>
      </c>
    </row>
    <row r="355" spans="1:12" ht="25.5" x14ac:dyDescent="0.25">
      <c r="A355" s="23"/>
      <c r="B355" s="15"/>
      <c r="C355" s="11"/>
      <c r="D355" s="7" t="s">
        <v>28</v>
      </c>
      <c r="E355" s="42" t="s">
        <v>226</v>
      </c>
      <c r="F355" s="43">
        <v>90</v>
      </c>
      <c r="G355" s="43">
        <v>13.3</v>
      </c>
      <c r="H355" s="43">
        <v>11.4</v>
      </c>
      <c r="I355" s="43">
        <v>10.8</v>
      </c>
      <c r="J355" s="43">
        <v>199</v>
      </c>
      <c r="K355" s="44" t="s">
        <v>75</v>
      </c>
      <c r="L355" s="43">
        <v>38.83</v>
      </c>
    </row>
    <row r="356" spans="1:12" ht="25.5" x14ac:dyDescent="0.25">
      <c r="A356" s="23"/>
      <c r="B356" s="15"/>
      <c r="C356" s="11"/>
      <c r="D356" s="7" t="s">
        <v>29</v>
      </c>
      <c r="E356" s="42" t="s">
        <v>123</v>
      </c>
      <c r="F356" s="43">
        <v>150</v>
      </c>
      <c r="G356" s="43">
        <v>4.5</v>
      </c>
      <c r="H356" s="43">
        <v>8.9</v>
      </c>
      <c r="I356" s="43">
        <v>19.2</v>
      </c>
      <c r="J356" s="43">
        <v>175</v>
      </c>
      <c r="K356" s="44" t="s">
        <v>124</v>
      </c>
      <c r="L356" s="43">
        <v>10.64</v>
      </c>
    </row>
    <row r="357" spans="1:12" ht="25.5" x14ac:dyDescent="0.25">
      <c r="A357" s="23"/>
      <c r="B357" s="15"/>
      <c r="C357" s="11"/>
      <c r="D357" s="7" t="s">
        <v>30</v>
      </c>
      <c r="E357" s="42" t="s">
        <v>84</v>
      </c>
      <c r="F357" s="43">
        <v>200</v>
      </c>
      <c r="G357" s="43">
        <v>0.3</v>
      </c>
      <c r="H357" s="43">
        <v>0</v>
      </c>
      <c r="I357" s="43">
        <v>26.4</v>
      </c>
      <c r="J357" s="43">
        <v>107</v>
      </c>
      <c r="K357" s="44" t="s">
        <v>85</v>
      </c>
      <c r="L357" s="43">
        <v>7.86</v>
      </c>
    </row>
    <row r="358" spans="1:12" ht="15" x14ac:dyDescent="0.25">
      <c r="A358" s="23"/>
      <c r="B358" s="15"/>
      <c r="C358" s="11"/>
      <c r="D358" s="7" t="s">
        <v>31</v>
      </c>
      <c r="E358" s="42" t="s">
        <v>54</v>
      </c>
      <c r="F358" s="43">
        <v>40</v>
      </c>
      <c r="G358" s="43">
        <v>2</v>
      </c>
      <c r="H358" s="43">
        <v>0.6</v>
      </c>
      <c r="I358" s="43">
        <v>16.2</v>
      </c>
      <c r="J358" s="43">
        <v>78</v>
      </c>
      <c r="K358" s="44"/>
      <c r="L358" s="43">
        <v>2.86</v>
      </c>
    </row>
    <row r="359" spans="1:12" ht="15" x14ac:dyDescent="0.25">
      <c r="A359" s="23"/>
      <c r="B359" s="15"/>
      <c r="C359" s="11"/>
      <c r="D359" s="7" t="s">
        <v>32</v>
      </c>
      <c r="E359" s="42" t="s">
        <v>45</v>
      </c>
      <c r="F359" s="43">
        <v>20</v>
      </c>
      <c r="G359" s="43">
        <v>0.7</v>
      </c>
      <c r="H359" s="43">
        <v>0.1</v>
      </c>
      <c r="I359" s="43">
        <v>9.4</v>
      </c>
      <c r="J359" s="43">
        <v>41</v>
      </c>
      <c r="K359" s="44"/>
      <c r="L359" s="43">
        <v>1.49</v>
      </c>
    </row>
    <row r="360" spans="1:12" ht="15" x14ac:dyDescent="0.25">
      <c r="A360" s="23"/>
      <c r="B360" s="15"/>
      <c r="C360" s="11"/>
      <c r="D360" s="7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SUM(F353:F364)</f>
        <v>830</v>
      </c>
      <c r="G365" s="19">
        <f t="shared" ref="G365:J365" si="109">SUM(G353:G364)</f>
        <v>26.8</v>
      </c>
      <c r="H365" s="19">
        <f t="shared" si="109"/>
        <v>31.300000000000004</v>
      </c>
      <c r="I365" s="19">
        <f t="shared" si="109"/>
        <v>104.40000000000002</v>
      </c>
      <c r="J365" s="19">
        <f t="shared" si="109"/>
        <v>807</v>
      </c>
      <c r="K365" s="25"/>
      <c r="L365" s="19">
        <f t="shared" ref="L365" si="110">SUM(L353:L364)</f>
        <v>93.82</v>
      </c>
    </row>
    <row r="366" spans="1:12" ht="15.75" thickBot="1" x14ac:dyDescent="0.25">
      <c r="A366" s="29">
        <f>A342</f>
        <v>3</v>
      </c>
      <c r="B366" s="30">
        <f>B342</f>
        <v>15</v>
      </c>
      <c r="C366" s="61" t="s">
        <v>4</v>
      </c>
      <c r="D366" s="62"/>
      <c r="E366" s="31"/>
      <c r="F366" s="32">
        <f>F352+F365</f>
        <v>1360</v>
      </c>
      <c r="G366" s="32">
        <f t="shared" ref="G366:J366" si="111">G352+G365</f>
        <v>45.400000000000006</v>
      </c>
      <c r="H366" s="32">
        <f t="shared" si="111"/>
        <v>47</v>
      </c>
      <c r="I366" s="32">
        <f t="shared" si="111"/>
        <v>184.10000000000002</v>
      </c>
      <c r="J366" s="32">
        <f t="shared" si="111"/>
        <v>1377</v>
      </c>
      <c r="K366" s="32"/>
      <c r="L366" s="32">
        <f t="shared" ref="L366" si="112">L352+L365</f>
        <v>175.79000000000002</v>
      </c>
    </row>
    <row r="367" spans="1:12" ht="15" x14ac:dyDescent="0.25">
      <c r="A367" s="20">
        <v>4</v>
      </c>
      <c r="B367" s="21">
        <v>1</v>
      </c>
      <c r="C367" s="22" t="s">
        <v>20</v>
      </c>
      <c r="D367" s="5" t="s">
        <v>21</v>
      </c>
      <c r="E367" s="39"/>
      <c r="F367" s="40"/>
      <c r="G367" s="40"/>
      <c r="H367" s="40"/>
      <c r="I367" s="40"/>
      <c r="J367" s="40"/>
      <c r="K367" s="41"/>
      <c r="L367" s="40"/>
    </row>
    <row r="368" spans="1:12" ht="15" x14ac:dyDescent="0.2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3"/>
      <c r="B369" s="15"/>
      <c r="C369" s="11"/>
      <c r="D369" s="7" t="s">
        <v>22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23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24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/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4"/>
      <c r="B377" s="17"/>
      <c r="C377" s="8"/>
      <c r="D377" s="18" t="s">
        <v>33</v>
      </c>
      <c r="E377" s="9"/>
      <c r="F377" s="19">
        <f>SUM(F367:F376)</f>
        <v>0</v>
      </c>
      <c r="G377" s="19">
        <f>SUM(G367:G376)</f>
        <v>0</v>
      </c>
      <c r="H377" s="19">
        <f t="shared" ref="H377:I377" si="113">SUM(H367:H376)</f>
        <v>0</v>
      </c>
      <c r="I377" s="19">
        <f t="shared" si="113"/>
        <v>0</v>
      </c>
      <c r="J377" s="19">
        <f>SUM(J367:J376)</f>
        <v>0</v>
      </c>
      <c r="K377" s="25"/>
      <c r="L377" s="19">
        <f t="shared" ref="L377" si="114">SUM(L367:L376)</f>
        <v>0</v>
      </c>
    </row>
    <row r="378" spans="1:12" ht="15" x14ac:dyDescent="0.25">
      <c r="A378" s="26">
        <v>4</v>
      </c>
      <c r="B378" s="13">
        <f>B367</f>
        <v>1</v>
      </c>
      <c r="C378" s="10" t="s">
        <v>25</v>
      </c>
      <c r="D378" s="7" t="s">
        <v>26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7" t="s">
        <v>27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28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29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30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31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32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/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4"/>
      <c r="B390" s="17"/>
      <c r="C390" s="8"/>
      <c r="D390" s="18" t="s">
        <v>33</v>
      </c>
      <c r="E390" s="9"/>
      <c r="F390" s="19">
        <f>SUM(F378:F389)</f>
        <v>0</v>
      </c>
      <c r="G390" s="19">
        <f t="shared" ref="G390:J390" si="115">SUM(G378:G389)</f>
        <v>0</v>
      </c>
      <c r="H390" s="19">
        <f t="shared" si="115"/>
        <v>0</v>
      </c>
      <c r="I390" s="19">
        <f t="shared" si="115"/>
        <v>0</v>
      </c>
      <c r="J390" s="19">
        <f t="shared" si="115"/>
        <v>0</v>
      </c>
      <c r="K390" s="25"/>
      <c r="L390" s="19">
        <f t="shared" ref="L390" si="116">SUM(L378:L389)</f>
        <v>0</v>
      </c>
    </row>
    <row r="391" spans="1:12" ht="15.75" customHeight="1" thickBot="1" x14ac:dyDescent="0.25">
      <c r="A391" s="29">
        <f>A367</f>
        <v>4</v>
      </c>
      <c r="B391" s="30">
        <f>B367</f>
        <v>1</v>
      </c>
      <c r="C391" s="61" t="s">
        <v>4</v>
      </c>
      <c r="D391" s="63"/>
      <c r="E391" s="31"/>
      <c r="F391" s="32">
        <f>F377+F390</f>
        <v>0</v>
      </c>
      <c r="G391" s="32">
        <f t="shared" ref="G391:J391" si="117">G377+G390</f>
        <v>0</v>
      </c>
      <c r="H391" s="32">
        <f t="shared" si="117"/>
        <v>0</v>
      </c>
      <c r="I391" s="32">
        <f t="shared" si="117"/>
        <v>0</v>
      </c>
      <c r="J391" s="32">
        <f t="shared" si="117"/>
        <v>0</v>
      </c>
      <c r="K391" s="32"/>
      <c r="L391" s="32">
        <f t="shared" ref="L391" si="118">L377+L390</f>
        <v>0</v>
      </c>
    </row>
    <row r="392" spans="1:12" ht="15" x14ac:dyDescent="0.25">
      <c r="A392" s="14">
        <v>4</v>
      </c>
      <c r="B392" s="15">
        <v>2</v>
      </c>
      <c r="C392" s="22" t="s">
        <v>20</v>
      </c>
      <c r="D392" s="5" t="s">
        <v>21</v>
      </c>
      <c r="E392" s="39"/>
      <c r="F392" s="40"/>
      <c r="G392" s="40"/>
      <c r="H392" s="40"/>
      <c r="I392" s="40"/>
      <c r="J392" s="40"/>
      <c r="K392" s="41"/>
      <c r="L392" s="40"/>
    </row>
    <row r="393" spans="1:12" ht="15" x14ac:dyDescent="0.25">
      <c r="A393" s="14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 x14ac:dyDescent="0.25">
      <c r="A394" s="14"/>
      <c r="B394" s="15"/>
      <c r="C394" s="11"/>
      <c r="D394" s="7" t="s">
        <v>22</v>
      </c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23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14"/>
      <c r="B396" s="15"/>
      <c r="C396" s="11"/>
      <c r="D396" s="7" t="s">
        <v>24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6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6"/>
      <c r="B402" s="17"/>
      <c r="C402" s="8"/>
      <c r="D402" s="18" t="s">
        <v>33</v>
      </c>
      <c r="E402" s="9"/>
      <c r="F402" s="19">
        <f>SUM(F392:F401)</f>
        <v>0</v>
      </c>
      <c r="G402" s="19">
        <f t="shared" ref="G402:J402" si="119">SUM(G392:G401)</f>
        <v>0</v>
      </c>
      <c r="H402" s="19">
        <f t="shared" si="119"/>
        <v>0</v>
      </c>
      <c r="I402" s="19">
        <f t="shared" si="119"/>
        <v>0</v>
      </c>
      <c r="J402" s="19">
        <f t="shared" si="119"/>
        <v>0</v>
      </c>
      <c r="K402" s="25"/>
      <c r="L402" s="19">
        <f t="shared" ref="L402" si="120">SUM(L392:L401)</f>
        <v>0</v>
      </c>
    </row>
    <row r="403" spans="1:12" ht="15" x14ac:dyDescent="0.25">
      <c r="A403" s="13">
        <v>4</v>
      </c>
      <c r="B403" s="13">
        <f>B392</f>
        <v>2</v>
      </c>
      <c r="C403" s="10" t="s">
        <v>25</v>
      </c>
      <c r="D403" s="7" t="s">
        <v>26</v>
      </c>
      <c r="E403" s="42"/>
      <c r="F403" s="43"/>
      <c r="G403" s="43"/>
      <c r="H403" s="43"/>
      <c r="I403" s="43"/>
      <c r="J403" s="43"/>
      <c r="K403" s="44"/>
      <c r="L403" s="43"/>
    </row>
    <row r="404" spans="1:12" ht="15" x14ac:dyDescent="0.25">
      <c r="A404" s="14"/>
      <c r="B404" s="15"/>
      <c r="C404" s="11"/>
      <c r="D404" s="7" t="s">
        <v>27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28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7" t="s">
        <v>29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7" t="s">
        <v>30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31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32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/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6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6"/>
      <c r="B415" s="17"/>
      <c r="C415" s="8"/>
      <c r="D415" s="18" t="s">
        <v>33</v>
      </c>
      <c r="E415" s="9"/>
      <c r="F415" s="19">
        <f>SUM(F403:F414)</f>
        <v>0</v>
      </c>
      <c r="G415" s="19">
        <f t="shared" ref="G415:J415" si="121">SUM(G403:G414)</f>
        <v>0</v>
      </c>
      <c r="H415" s="19">
        <f t="shared" si="121"/>
        <v>0</v>
      </c>
      <c r="I415" s="19">
        <f t="shared" si="121"/>
        <v>0</v>
      </c>
      <c r="J415" s="19">
        <f t="shared" si="121"/>
        <v>0</v>
      </c>
      <c r="K415" s="25"/>
      <c r="L415" s="19">
        <f t="shared" ref="L415" si="122">SUM(L403:L414)</f>
        <v>0</v>
      </c>
    </row>
    <row r="416" spans="1:12" ht="15.75" customHeight="1" thickBot="1" x14ac:dyDescent="0.25">
      <c r="A416" s="33">
        <f>A392</f>
        <v>4</v>
      </c>
      <c r="B416" s="33">
        <f>B392</f>
        <v>2</v>
      </c>
      <c r="C416" s="61" t="s">
        <v>4</v>
      </c>
      <c r="D416" s="63"/>
      <c r="E416" s="31"/>
      <c r="F416" s="32">
        <f>F402+F415</f>
        <v>0</v>
      </c>
      <c r="G416" s="32">
        <f t="shared" ref="G416:J416" si="123">G402+G415</f>
        <v>0</v>
      </c>
      <c r="H416" s="32">
        <f t="shared" si="123"/>
        <v>0</v>
      </c>
      <c r="I416" s="32">
        <f t="shared" si="123"/>
        <v>0</v>
      </c>
      <c r="J416" s="32">
        <f t="shared" si="123"/>
        <v>0</v>
      </c>
      <c r="K416" s="32"/>
      <c r="L416" s="32">
        <f t="shared" ref="L416" si="124">L402+L415</f>
        <v>0</v>
      </c>
    </row>
    <row r="417" spans="1:12" ht="15" x14ac:dyDescent="0.25">
      <c r="A417" s="20">
        <v>4</v>
      </c>
      <c r="B417" s="21">
        <v>3</v>
      </c>
      <c r="C417" s="22" t="s">
        <v>20</v>
      </c>
      <c r="D417" s="5" t="s">
        <v>21</v>
      </c>
      <c r="E417" s="39"/>
      <c r="F417" s="40"/>
      <c r="G417" s="40"/>
      <c r="H417" s="40"/>
      <c r="I417" s="40"/>
      <c r="J417" s="40"/>
      <c r="K417" s="41"/>
      <c r="L417" s="40"/>
    </row>
    <row r="418" spans="1:12" ht="15" x14ac:dyDescent="0.25">
      <c r="A418" s="23"/>
      <c r="B418" s="15"/>
      <c r="C418" s="11"/>
      <c r="D418" s="6"/>
      <c r="E418" s="42"/>
      <c r="F418" s="43"/>
      <c r="G418" s="43"/>
      <c r="H418" s="43"/>
      <c r="I418" s="43"/>
      <c r="J418" s="43"/>
      <c r="K418" s="44"/>
      <c r="L418" s="43"/>
    </row>
    <row r="419" spans="1:12" ht="15" x14ac:dyDescent="0.25">
      <c r="A419" s="23"/>
      <c r="B419" s="15"/>
      <c r="C419" s="11"/>
      <c r="D419" s="7" t="s">
        <v>22</v>
      </c>
      <c r="E419" s="42"/>
      <c r="F419" s="43"/>
      <c r="G419" s="43"/>
      <c r="H419" s="43"/>
      <c r="I419" s="43"/>
      <c r="J419" s="43"/>
      <c r="K419" s="44"/>
      <c r="L419" s="43"/>
    </row>
    <row r="420" spans="1:12" ht="15.75" customHeight="1" x14ac:dyDescent="0.25">
      <c r="A420" s="23"/>
      <c r="B420" s="15"/>
      <c r="C420" s="11"/>
      <c r="D420" s="7" t="s">
        <v>23</v>
      </c>
      <c r="E420" s="42"/>
      <c r="F420" s="43"/>
      <c r="G420" s="43"/>
      <c r="H420" s="43"/>
      <c r="I420" s="43"/>
      <c r="J420" s="43"/>
      <c r="K420" s="44"/>
      <c r="L420" s="43"/>
    </row>
    <row r="421" spans="1:12" ht="15" x14ac:dyDescent="0.25">
      <c r="A421" s="23"/>
      <c r="B421" s="15"/>
      <c r="C421" s="11"/>
      <c r="D421" s="7" t="s">
        <v>24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7"/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6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4"/>
      <c r="B425" s="17"/>
      <c r="C425" s="8"/>
      <c r="D425" s="18" t="s">
        <v>33</v>
      </c>
      <c r="E425" s="9"/>
      <c r="F425" s="19">
        <f>SUM(F417:F424)</f>
        <v>0</v>
      </c>
      <c r="G425" s="19">
        <f t="shared" ref="G425:J425" si="125">SUM(G417:G424)</f>
        <v>0</v>
      </c>
      <c r="H425" s="19">
        <f t="shared" si="125"/>
        <v>0</v>
      </c>
      <c r="I425" s="19">
        <f t="shared" si="125"/>
        <v>0</v>
      </c>
      <c r="J425" s="19">
        <f t="shared" si="125"/>
        <v>0</v>
      </c>
      <c r="K425" s="25"/>
      <c r="L425" s="19">
        <f t="shared" ref="L425" si="126">SUM(L417:L424)</f>
        <v>0</v>
      </c>
    </row>
    <row r="426" spans="1:12" ht="15" x14ac:dyDescent="0.25">
      <c r="A426" s="26">
        <v>4</v>
      </c>
      <c r="B426" s="13">
        <f>B417</f>
        <v>3</v>
      </c>
      <c r="C426" s="10" t="s">
        <v>25</v>
      </c>
      <c r="D426" s="7" t="s">
        <v>26</v>
      </c>
      <c r="E426" s="42"/>
      <c r="F426" s="43"/>
      <c r="G426" s="43"/>
      <c r="H426" s="43"/>
      <c r="I426" s="43"/>
      <c r="J426" s="43"/>
      <c r="K426" s="44"/>
      <c r="L426" s="43"/>
    </row>
    <row r="427" spans="1:12" ht="15" x14ac:dyDescent="0.25">
      <c r="A427" s="23"/>
      <c r="B427" s="15"/>
      <c r="C427" s="11"/>
      <c r="D427" s="7" t="s">
        <v>27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28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29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23"/>
      <c r="B430" s="15"/>
      <c r="C430" s="11"/>
      <c r="D430" s="7" t="s">
        <v>30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31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32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/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6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4"/>
      <c r="B438" s="17"/>
      <c r="C438" s="8"/>
      <c r="D438" s="18" t="s">
        <v>33</v>
      </c>
      <c r="E438" s="9"/>
      <c r="F438" s="19">
        <f>SUM(F426:F437)</f>
        <v>0</v>
      </c>
      <c r="G438" s="19">
        <f t="shared" ref="G438:J438" si="127">SUM(G426:G437)</f>
        <v>0</v>
      </c>
      <c r="H438" s="19">
        <f t="shared" si="127"/>
        <v>0</v>
      </c>
      <c r="I438" s="19">
        <f t="shared" si="127"/>
        <v>0</v>
      </c>
      <c r="J438" s="19">
        <f t="shared" si="127"/>
        <v>0</v>
      </c>
      <c r="K438" s="25"/>
      <c r="L438" s="19">
        <f t="shared" ref="L438" si="128">SUM(L426:L437)</f>
        <v>0</v>
      </c>
    </row>
    <row r="439" spans="1:12" ht="15.75" customHeight="1" thickBot="1" x14ac:dyDescent="0.25">
      <c r="A439" s="29">
        <f>A417</f>
        <v>4</v>
      </c>
      <c r="B439" s="30">
        <f>B417</f>
        <v>3</v>
      </c>
      <c r="C439" s="61" t="s">
        <v>4</v>
      </c>
      <c r="D439" s="63"/>
      <c r="E439" s="31"/>
      <c r="F439" s="32">
        <f>F425+F438</f>
        <v>0</v>
      </c>
      <c r="G439" s="32">
        <f t="shared" ref="G439:J439" si="129">G425+G438</f>
        <v>0</v>
      </c>
      <c r="H439" s="32">
        <f t="shared" si="129"/>
        <v>0</v>
      </c>
      <c r="I439" s="32">
        <f t="shared" si="129"/>
        <v>0</v>
      </c>
      <c r="J439" s="32">
        <f t="shared" si="129"/>
        <v>0</v>
      </c>
      <c r="K439" s="32"/>
      <c r="L439" s="32">
        <f t="shared" ref="L439" si="130">L425+L438</f>
        <v>0</v>
      </c>
    </row>
    <row r="440" spans="1:12" ht="15" x14ac:dyDescent="0.25">
      <c r="A440" s="20">
        <v>4</v>
      </c>
      <c r="B440" s="21">
        <v>4</v>
      </c>
      <c r="C440" s="22" t="s">
        <v>20</v>
      </c>
      <c r="D440" s="5" t="s">
        <v>21</v>
      </c>
      <c r="E440" s="39"/>
      <c r="F440" s="40"/>
      <c r="G440" s="40"/>
      <c r="H440" s="40"/>
      <c r="I440" s="40"/>
      <c r="J440" s="40"/>
      <c r="K440" s="41"/>
      <c r="L440" s="40"/>
    </row>
    <row r="441" spans="1:12" ht="15" x14ac:dyDescent="0.25">
      <c r="A441" s="23"/>
      <c r="B441" s="15"/>
      <c r="C441" s="11"/>
      <c r="D441" s="6"/>
      <c r="E441" s="42"/>
      <c r="F441" s="43"/>
      <c r="G441" s="43"/>
      <c r="H441" s="43"/>
      <c r="I441" s="43"/>
      <c r="J441" s="43"/>
      <c r="K441" s="44"/>
      <c r="L441" s="43"/>
    </row>
    <row r="442" spans="1:12" ht="15" x14ac:dyDescent="0.25">
      <c r="A442" s="23"/>
      <c r="B442" s="15"/>
      <c r="C442" s="11"/>
      <c r="D442" s="7" t="s">
        <v>22</v>
      </c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23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 x14ac:dyDescent="0.25">
      <c r="A444" s="23"/>
      <c r="B444" s="15"/>
      <c r="C444" s="11"/>
      <c r="D444" s="7" t="s">
        <v>24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/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6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4"/>
      <c r="B450" s="17"/>
      <c r="C450" s="8"/>
      <c r="D450" s="18" t="s">
        <v>33</v>
      </c>
      <c r="E450" s="9"/>
      <c r="F450" s="19">
        <f>SUM(F440:F449)</f>
        <v>0</v>
      </c>
      <c r="G450" s="19">
        <f t="shared" ref="G450:J450" si="131">SUM(G440:G449)</f>
        <v>0</v>
      </c>
      <c r="H450" s="19">
        <f t="shared" si="131"/>
        <v>0</v>
      </c>
      <c r="I450" s="19">
        <f t="shared" si="131"/>
        <v>0</v>
      </c>
      <c r="J450" s="19">
        <f t="shared" si="131"/>
        <v>0</v>
      </c>
      <c r="K450" s="25"/>
      <c r="L450" s="19">
        <f t="shared" ref="L450" si="132">SUM(L440:L449)</f>
        <v>0</v>
      </c>
    </row>
    <row r="451" spans="1:12" ht="15" x14ac:dyDescent="0.25">
      <c r="A451" s="26">
        <v>4</v>
      </c>
      <c r="B451" s="13">
        <f>B440</f>
        <v>4</v>
      </c>
      <c r="C451" s="10" t="s">
        <v>25</v>
      </c>
      <c r="D451" s="7" t="s">
        <v>26</v>
      </c>
      <c r="E451" s="42"/>
      <c r="F451" s="43"/>
      <c r="G451" s="43"/>
      <c r="H451" s="43"/>
      <c r="I451" s="43"/>
      <c r="J451" s="43"/>
      <c r="K451" s="44"/>
      <c r="L451" s="43"/>
    </row>
    <row r="452" spans="1:12" ht="15" x14ac:dyDescent="0.25">
      <c r="A452" s="23"/>
      <c r="B452" s="15"/>
      <c r="C452" s="11"/>
      <c r="D452" s="7" t="s">
        <v>27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28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 t="s">
        <v>29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7" t="s">
        <v>30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31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32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/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6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4"/>
      <c r="B463" s="17"/>
      <c r="C463" s="8"/>
      <c r="D463" s="18" t="s">
        <v>33</v>
      </c>
      <c r="E463" s="9"/>
      <c r="F463" s="19">
        <f>SUM(F451:F462)</f>
        <v>0</v>
      </c>
      <c r="G463" s="19">
        <f t="shared" ref="G463:J463" si="133">SUM(G451:G462)</f>
        <v>0</v>
      </c>
      <c r="H463" s="19">
        <f t="shared" si="133"/>
        <v>0</v>
      </c>
      <c r="I463" s="19">
        <f t="shared" si="133"/>
        <v>0</v>
      </c>
      <c r="J463" s="19">
        <f t="shared" si="133"/>
        <v>0</v>
      </c>
      <c r="K463" s="25"/>
      <c r="L463" s="19">
        <f t="shared" ref="L463" si="134">SUM(L451:L462)</f>
        <v>0</v>
      </c>
    </row>
    <row r="464" spans="1:12" ht="15.75" customHeight="1" thickBot="1" x14ac:dyDescent="0.25">
      <c r="A464" s="29">
        <f>A440</f>
        <v>4</v>
      </c>
      <c r="B464" s="30">
        <f>B440</f>
        <v>4</v>
      </c>
      <c r="C464" s="61" t="s">
        <v>4</v>
      </c>
      <c r="D464" s="63"/>
      <c r="E464" s="31"/>
      <c r="F464" s="32">
        <f>F450+F463</f>
        <v>0</v>
      </c>
      <c r="G464" s="32">
        <f t="shared" ref="G464:J464" si="135">G450+G463</f>
        <v>0</v>
      </c>
      <c r="H464" s="32">
        <f t="shared" si="135"/>
        <v>0</v>
      </c>
      <c r="I464" s="32">
        <f t="shared" si="135"/>
        <v>0</v>
      </c>
      <c r="J464" s="32">
        <f t="shared" si="135"/>
        <v>0</v>
      </c>
      <c r="K464" s="32"/>
      <c r="L464" s="32">
        <f t="shared" ref="L464" si="136">L450+L463</f>
        <v>0</v>
      </c>
    </row>
    <row r="465" spans="1:12" ht="15" x14ac:dyDescent="0.25">
      <c r="A465" s="20">
        <v>4</v>
      </c>
      <c r="B465" s="21">
        <v>5</v>
      </c>
      <c r="C465" s="22" t="s">
        <v>20</v>
      </c>
      <c r="D465" s="5" t="s">
        <v>21</v>
      </c>
      <c r="E465" s="39"/>
      <c r="F465" s="40"/>
      <c r="G465" s="40"/>
      <c r="H465" s="40"/>
      <c r="I465" s="40"/>
      <c r="J465" s="40"/>
      <c r="K465" s="41"/>
      <c r="L465" s="40"/>
    </row>
    <row r="466" spans="1:12" ht="15" x14ac:dyDescent="0.25">
      <c r="A466" s="23"/>
      <c r="B466" s="15"/>
      <c r="C466" s="11"/>
      <c r="D466" s="6"/>
      <c r="E466" s="42"/>
      <c r="F466" s="43"/>
      <c r="G466" s="43"/>
      <c r="H466" s="43"/>
      <c r="I466" s="43"/>
      <c r="J466" s="43"/>
      <c r="K466" s="44"/>
      <c r="L466" s="43"/>
    </row>
    <row r="467" spans="1:12" ht="15" x14ac:dyDescent="0.25">
      <c r="A467" s="23"/>
      <c r="B467" s="15"/>
      <c r="C467" s="11"/>
      <c r="D467" s="7" t="s">
        <v>22</v>
      </c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23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3"/>
      <c r="B469" s="15"/>
      <c r="C469" s="11"/>
      <c r="D469" s="7" t="s">
        <v>24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/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6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.75" customHeight="1" x14ac:dyDescent="0.25">
      <c r="A474" s="24"/>
      <c r="B474" s="17"/>
      <c r="C474" s="8"/>
      <c r="D474" s="18" t="s">
        <v>33</v>
      </c>
      <c r="E474" s="9"/>
      <c r="F474" s="19">
        <f>SUM(F465:F473)</f>
        <v>0</v>
      </c>
      <c r="G474" s="19">
        <f t="shared" ref="G474:J474" si="137">SUM(G465:G473)</f>
        <v>0</v>
      </c>
      <c r="H474" s="19">
        <f t="shared" si="137"/>
        <v>0</v>
      </c>
      <c r="I474" s="19">
        <f t="shared" si="137"/>
        <v>0</v>
      </c>
      <c r="J474" s="19">
        <f t="shared" si="137"/>
        <v>0</v>
      </c>
      <c r="K474" s="25"/>
      <c r="L474" s="19">
        <f t="shared" ref="L474" si="138">SUM(L465:L473)</f>
        <v>0</v>
      </c>
    </row>
    <row r="475" spans="1:12" ht="15" x14ac:dyDescent="0.25">
      <c r="A475" s="26">
        <v>4</v>
      </c>
      <c r="B475" s="13">
        <f>B465</f>
        <v>5</v>
      </c>
      <c r="C475" s="10" t="s">
        <v>25</v>
      </c>
      <c r="D475" s="7" t="s">
        <v>26</v>
      </c>
      <c r="E475" s="42"/>
      <c r="F475" s="43"/>
      <c r="G475" s="43"/>
      <c r="H475" s="43"/>
      <c r="I475" s="43"/>
      <c r="J475" s="43"/>
      <c r="K475" s="44"/>
      <c r="L475" s="43"/>
    </row>
    <row r="476" spans="1:12" ht="15" x14ac:dyDescent="0.25">
      <c r="A476" s="23"/>
      <c r="B476" s="15"/>
      <c r="C476" s="11"/>
      <c r="D476" s="7" t="s">
        <v>27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 t="s">
        <v>28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29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7" t="s">
        <v>30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31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32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/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6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4"/>
      <c r="B487" s="17"/>
      <c r="C487" s="8"/>
      <c r="D487" s="18" t="s">
        <v>33</v>
      </c>
      <c r="E487" s="9"/>
      <c r="F487" s="19">
        <f>SUM(F475:F486)</f>
        <v>0</v>
      </c>
      <c r="G487" s="19">
        <f>SUM(G475:G486)</f>
        <v>0</v>
      </c>
      <c r="H487" s="19">
        <f>SUM(H475:H486)</f>
        <v>0</v>
      </c>
      <c r="I487" s="19">
        <f>SUM(I475:I486)</f>
        <v>0</v>
      </c>
      <c r="J487" s="19">
        <f>SUM(J475:J486)</f>
        <v>0</v>
      </c>
      <c r="K487" s="25"/>
      <c r="L487" s="19">
        <f>SUM(L475:L486)</f>
        <v>0</v>
      </c>
    </row>
    <row r="488" spans="1:12" ht="15.75" customHeight="1" thickBot="1" x14ac:dyDescent="0.25">
      <c r="A488" s="29">
        <f>A465</f>
        <v>4</v>
      </c>
      <c r="B488" s="30">
        <f>B465</f>
        <v>5</v>
      </c>
      <c r="C488" s="61" t="s">
        <v>4</v>
      </c>
      <c r="D488" s="63"/>
      <c r="E488" s="31"/>
      <c r="F488" s="32">
        <f>F474+F487</f>
        <v>0</v>
      </c>
      <c r="G488" s="32">
        <f>G474+G487</f>
        <v>0</v>
      </c>
      <c r="H488" s="32">
        <f>H474+H487</f>
        <v>0</v>
      </c>
      <c r="I488" s="32">
        <f>I474+I487</f>
        <v>0</v>
      </c>
      <c r="J488" s="32">
        <f>J474+J487</f>
        <v>0</v>
      </c>
      <c r="K488" s="32"/>
      <c r="L488" s="32">
        <f>L474+L487</f>
        <v>0</v>
      </c>
    </row>
    <row r="489" spans="1:12" ht="13.5" thickBot="1" x14ac:dyDescent="0.25">
      <c r="A489" s="27"/>
      <c r="B489" s="28"/>
      <c r="C489" s="60" t="s">
        <v>5</v>
      </c>
      <c r="D489" s="60"/>
      <c r="E489" s="60"/>
      <c r="F489" s="34">
        <f>(F29+F53+F77+F100+F125+F149+F174+F197+F221+F243+F267+F292+F316+F341+F366+F391+F416+F439+F464+F488)/(IF(F29=0,0,1)+IF(F53=0,0,1)+IF(F77=0,0,1)+IF(F100=0,0,1)+IF(F125=0,0,1)+IF(F149=0,0,1)+IF(F174=0,0,1)+IF(F197=0,0,1)+IF(F221=0,0,1)+IF(F243=0,0,1)+IF(F267=0,0,1)+IF(F292=0,0,1)+IF(F316=0,0,1)+IF(F341=0,0,1)+IF(F366=0,0,1)+IF(F391=0,0,1)+IF(F416=0,0,1)+IF(F439=0,0,1)+IF(F464=0,0,1)+IF(F488=0,0,1))</f>
        <v>1413.8666666666666</v>
      </c>
      <c r="G489" s="34">
        <f>(G29+G53+G77+G100+G125+G149+G174+G197+G221+G243+G267+G292+G316+G341+G366+G391+G416+G439+G464+G488)/(IF(G29=0,0,1)+IF(G53=0,0,1)+IF(G77=0,0,1)+IF(G100=0,0,1)+IF(G125=0,0,1)+IF(G149=0,0,1)+IF(G174=0,0,1)+IF(G197=0,0,1)+IF(G221=0,0,1)+IF(G243=0,0,1)+IF(G267=0,0,1)+IF(G292=0,0,1)+IF(G316=0,0,1)+IF(G341=0,0,1)+IF(G366=0,0,1)+IF(G391=0,0,1)+IF(G416=0,0,1)+IF(G439=0,0,1)+IF(G464=0,0,1)+IF(G488=0,0,1))</f>
        <v>45.513333333333335</v>
      </c>
      <c r="H489" s="34">
        <f>(H29+H53+H77+H100+H125+H149+H174+H197+H221+H243+H267+H292+H316+H341+H366+H391+H416+H439+H464+H488)/(IF(H29=0,0,1)+IF(H53=0,0,1)+IF(H77=0,0,1)+IF(H100=0,0,1)+IF(H125=0,0,1)+IF(H149=0,0,1)+IF(H174=0,0,1)+IF(H197=0,0,1)+IF(H221=0,0,1)+IF(H243=0,0,1)+IF(H267=0,0,1)+IF(H292=0,0,1)+IF(H316=0,0,1)+IF(H341=0,0,1)+IF(H366=0,0,1)+IF(H391=0,0,1)+IF(H416=0,0,1)+IF(H439=0,0,1)+IF(H464=0,0,1)+IF(H488=0,0,1))</f>
        <v>45.339999999999996</v>
      </c>
      <c r="I489" s="34">
        <f>(I29+I53+I77+I100+I125+I149+I174+I197+I221+I243+I267+I292+I316+I341+I366+I391+I416+I439+I464+I488)/(IF(I29=0,0,1)+IF(I53=0,0,1)+IF(I77=0,0,1)+IF(I100=0,0,1)+IF(I125=0,0,1)+IF(I149=0,0,1)+IF(I174=0,0,1)+IF(I197=0,0,1)+IF(I221=0,0,1)+IF(I243=0,0,1)+IF(I267=0,0,1)+IF(I292=0,0,1)+IF(I316=0,0,1)+IF(I341=0,0,1)+IF(I366=0,0,1)+IF(I391=0,0,1)+IF(I416=0,0,1)+IF(I439=0,0,1)+IF(I464=0,0,1)+IF(I488=0,0,1))</f>
        <v>179.57333333333335</v>
      </c>
      <c r="J489" s="34">
        <f>(J29+J53+J77+J100+J125+J149+J174+J197+J221+J243+J267+J292+J316+J341+J366+J391+J416+J439+J464+J488)/(IF(J29=0,0,1)+IF(J53=0,0,1)+IF(J77=0,0,1)+IF(J100=0,0,1)+IF(J125=0,0,1)+IF(J149=0,0,1)+IF(J174=0,0,1)+IF(J197=0,0,1)+IF(J221=0,0,1)+IF(J243=0,0,1)+IF(J267=0,0,1)+IF(J292=0,0,1)+IF(J316=0,0,1)+IF(J341=0,0,1)+IF(J366=0,0,1)+IF(J391=0,0,1)+IF(J416=0,0,1)+IF(J439=0,0,1)+IF(J464=0,0,1)+IF(J488=0,0,1))</f>
        <v>1315.3933333333334</v>
      </c>
      <c r="K489" s="34" t="s">
        <v>39</v>
      </c>
      <c r="L489" s="34">
        <f>(L29+L53+L77+L100+L125+L149+L174+L197+L221+L243+L267+L292+L316+L341+L366+L391+L416+L439+L464+L488)/(IF(L29=0,0,1)+IF(L53=0,0,1)+IF(L77=0,0,1)+IF(L100=0,0,1)+IF(L125=0,0,1)+IF(L149=0,0,1)+IF(L174=0,0,1)+IF(L197=0,0,1)+IF(L221=0,0,1)+IF(L243=0,0,1)+IF(L267=0,0,1)+IF(L292=0,0,1)+IF(L316=0,0,1)+IF(L341=0,0,1)+IF(L366=0,0,1)+IF(L391=0,0,1)+IF(L416=0,0,1)+IF(L439=0,0,1)+IF(L464=0,0,1)+IF(L488=0,0,1))</f>
        <v>187.47133333333332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89:E489"/>
    <mergeCell ref="C243:D243"/>
    <mergeCell ref="C149:D149"/>
    <mergeCell ref="C174:D174"/>
    <mergeCell ref="C197:D197"/>
    <mergeCell ref="C221:D221"/>
    <mergeCell ref="C267:D267"/>
    <mergeCell ref="C292:D292"/>
    <mergeCell ref="C316:D316"/>
    <mergeCell ref="C341:D341"/>
    <mergeCell ref="C366:D366"/>
    <mergeCell ref="C391:D391"/>
    <mergeCell ref="C416:D416"/>
    <mergeCell ref="C439:D439"/>
    <mergeCell ref="C464:D464"/>
    <mergeCell ref="C488:D48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8593-D3A9-4E07-9069-967AAEB1273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2023-12-01T06:45:02Z</dcterms:modified>
</cp:coreProperties>
</file>